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dmin\Website\RMGS\"/>
    </mc:Choice>
  </mc:AlternateContent>
  <xr:revisionPtr revIDLastSave="0" documentId="8_{9B033B24-F22A-43E7-8BDD-0AAC001DD789}" xr6:coauthVersionLast="36" xr6:coauthVersionMax="36" xr10:uidLastSave="{00000000-0000-0000-0000-000000000000}"/>
  <bookViews>
    <workbookView xWindow="255" yWindow="105" windowWidth="19320" windowHeight="12885" xr2:uid="{00000000-000D-0000-FFFF-FFFF00000000}"/>
  </bookViews>
  <sheets>
    <sheet name="GCSE (New)" sheetId="7" r:id="rId1"/>
  </sheets>
  <definedNames>
    <definedName name="_xlnm.Print_Area" localSheetId="0">'GCSE (New)'!$A$7:$P$59</definedName>
  </definedNames>
  <calcPr calcId="191029"/>
</workbook>
</file>

<file path=xl/calcChain.xml><?xml version="1.0" encoding="utf-8"?>
<calcChain xmlns="http://schemas.openxmlformats.org/spreadsheetml/2006/main">
  <c r="B11" i="7" l="1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10" i="7"/>
  <c r="B42" i="7" l="1"/>
  <c r="B39" i="7"/>
  <c r="O16" i="7"/>
  <c r="N16" i="7"/>
  <c r="O11" i="7"/>
  <c r="N11" i="7"/>
  <c r="O30" i="7"/>
  <c r="O33" i="7"/>
  <c r="N33" i="7" l="1"/>
  <c r="N30" i="7"/>
  <c r="O42" i="7" l="1"/>
  <c r="N42" i="7"/>
  <c r="N24" i="7" l="1"/>
  <c r="O24" i="7" l="1"/>
  <c r="N12" i="7" l="1"/>
  <c r="O12" i="7"/>
  <c r="N13" i="7"/>
  <c r="O13" i="7"/>
  <c r="N14" i="7"/>
  <c r="O14" i="7"/>
  <c r="N15" i="7"/>
  <c r="O15" i="7"/>
  <c r="N17" i="7"/>
  <c r="O17" i="7"/>
  <c r="N18" i="7"/>
  <c r="O18" i="7"/>
  <c r="N19" i="7"/>
  <c r="O19" i="7"/>
  <c r="N20" i="7"/>
  <c r="O20" i="7"/>
  <c r="N21" i="7"/>
  <c r="O21" i="7"/>
  <c r="N22" i="7"/>
  <c r="O22" i="7"/>
  <c r="N23" i="7"/>
  <c r="O23" i="7"/>
  <c r="N25" i="7"/>
  <c r="O25" i="7"/>
  <c r="N26" i="7"/>
  <c r="O26" i="7"/>
  <c r="N27" i="7"/>
  <c r="O27" i="7"/>
  <c r="N28" i="7"/>
  <c r="O28" i="7"/>
  <c r="N29" i="7"/>
  <c r="O29" i="7"/>
  <c r="N31" i="7"/>
  <c r="O31" i="7"/>
  <c r="N32" i="7"/>
  <c r="O32" i="7"/>
  <c r="N34" i="7"/>
  <c r="O34" i="7"/>
  <c r="N35" i="7"/>
  <c r="O35" i="7"/>
  <c r="N39" i="7" l="1"/>
  <c r="N10" i="7"/>
  <c r="O10" i="7"/>
</calcChain>
</file>

<file path=xl/sharedStrings.xml><?xml version="1.0" encoding="utf-8"?>
<sst xmlns="http://schemas.openxmlformats.org/spreadsheetml/2006/main" count="78" uniqueCount="58">
  <si>
    <t>U</t>
  </si>
  <si>
    <t>Biology</t>
  </si>
  <si>
    <t>Business Studies</t>
  </si>
  <si>
    <t>Chemistry</t>
  </si>
  <si>
    <t>Computing</t>
  </si>
  <si>
    <t>Drama</t>
  </si>
  <si>
    <t>Economics</t>
  </si>
  <si>
    <t>English Language</t>
  </si>
  <si>
    <t>English Literature</t>
  </si>
  <si>
    <t>French</t>
  </si>
  <si>
    <t>Geography</t>
  </si>
  <si>
    <t>German</t>
  </si>
  <si>
    <t>History</t>
  </si>
  <si>
    <t>Further Maths</t>
  </si>
  <si>
    <t>Music</t>
  </si>
  <si>
    <t>Physics</t>
  </si>
  <si>
    <t>Religious Studies</t>
  </si>
  <si>
    <t>Spanish</t>
  </si>
  <si>
    <t>Rainham Mark Grammar School</t>
  </si>
  <si>
    <t>All</t>
  </si>
  <si>
    <t>7</t>
  </si>
  <si>
    <t>6</t>
  </si>
  <si>
    <t>5</t>
  </si>
  <si>
    <t>4</t>
  </si>
  <si>
    <t>3</t>
  </si>
  <si>
    <t>-</t>
  </si>
  <si>
    <t>2</t>
  </si>
  <si>
    <t>Art &amp; Design</t>
  </si>
  <si>
    <t>Food Prep &amp; Nutrition</t>
  </si>
  <si>
    <t>Physical Education</t>
  </si>
  <si>
    <t>1</t>
  </si>
  <si>
    <t>OCR ICT Creative iMedia</t>
  </si>
  <si>
    <t>9-1 Grading</t>
  </si>
  <si>
    <t>Other Grading</t>
  </si>
  <si>
    <t>D*2</t>
  </si>
  <si>
    <t>D2</t>
  </si>
  <si>
    <t>M2</t>
  </si>
  <si>
    <t>P2</t>
  </si>
  <si>
    <t>M1</t>
  </si>
  <si>
    <t>%
9-7</t>
  </si>
  <si>
    <t>%
9-4</t>
  </si>
  <si>
    <t>Nat
9-4</t>
  </si>
  <si>
    <t>Mathematics</t>
  </si>
  <si>
    <t>Design &amp; Technology</t>
  </si>
  <si>
    <t xml:space="preserve">Combined Science </t>
  </si>
  <si>
    <t>D1</t>
  </si>
  <si>
    <t>P1</t>
  </si>
  <si>
    <t>Polish</t>
  </si>
  <si>
    <t>Panjabi</t>
  </si>
  <si>
    <t>8</t>
  </si>
  <si>
    <t>9</t>
  </si>
  <si>
    <t>Astronomy</t>
  </si>
  <si>
    <t>Dance</t>
  </si>
  <si>
    <t>% 9-7</t>
  </si>
  <si>
    <t xml:space="preserve">% 9-5 </t>
  </si>
  <si>
    <t>% 9-4</t>
  </si>
  <si>
    <t>* Provisional results pending revised grades</t>
  </si>
  <si>
    <t>GCSE - Subject Level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</si>
</sst>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6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b/>
      <i/>
      <sz val="8"/>
      <name val="Arial"/>
      <family val="2"/>
    </font>
    <font>
      <b/>
      <sz val="20"/>
      <name val="Arial"/>
      <family val="2"/>
    </font>
    <font>
      <b/>
      <sz val="20"/>
      <color theme="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2"/>
      <color rgb="FFFF0066"/>
      <name val="Arial"/>
      <family val="2"/>
    </font>
    <font>
      <sz val="10"/>
      <color rgb="FF0070C0"/>
      <name val="Arial"/>
      <family val="2"/>
    </font>
    <font>
      <b/>
      <sz val="16"/>
      <color theme="1"/>
      <name val="Arial"/>
      <family val="2"/>
    </font>
    <font>
      <b/>
      <u/>
      <sz val="28"/>
      <color theme="1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6"/>
      <name val="Arial"/>
      <family val="2"/>
    </font>
    <font>
      <sz val="14"/>
      <color rgb="FFFF0000"/>
      <name val="Arial"/>
      <family val="2"/>
    </font>
    <font>
      <sz val="14"/>
      <color rgb="FFFF0066"/>
      <name val="Arial"/>
      <family val="2"/>
    </font>
    <font>
      <b/>
      <u/>
      <sz val="16"/>
      <color theme="1"/>
      <name val="Arial"/>
      <family val="2"/>
    </font>
    <font>
      <b/>
      <sz val="16"/>
      <color rgb="FFFF0066"/>
      <name val="Arial"/>
      <family val="2"/>
    </font>
    <font>
      <sz val="16"/>
      <color rgb="FFFF0066"/>
      <name val="Arial"/>
      <family val="2"/>
    </font>
    <font>
      <b/>
      <u/>
      <sz val="20"/>
      <name val="Arial"/>
      <family val="2"/>
    </font>
    <font>
      <sz val="16"/>
      <color rgb="FF000000"/>
      <name val="Arial"/>
      <family val="2"/>
    </font>
    <font>
      <sz val="14"/>
      <color rgb="FF0B0C0C"/>
      <name val="Arial"/>
      <family val="2"/>
    </font>
    <font>
      <b/>
      <sz val="16"/>
      <color rgb="FFFF0000"/>
      <name val="Arial"/>
      <family val="2"/>
    </font>
    <font>
      <sz val="2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6">
    <xf numFmtId="0" fontId="0" fillId="0" borderId="0" xfId="0"/>
    <xf numFmtId="0" fontId="20" fillId="33" borderId="0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left"/>
    </xf>
    <xf numFmtId="0" fontId="0" fillId="33" borderId="0" xfId="0" applyFill="1" applyBorder="1"/>
    <xf numFmtId="0" fontId="19" fillId="33" borderId="0" xfId="0" applyFont="1" applyFill="1" applyBorder="1"/>
    <xf numFmtId="0" fontId="18" fillId="33" borderId="0" xfId="0" applyFont="1" applyFill="1" applyBorder="1"/>
    <xf numFmtId="0" fontId="0" fillId="33" borderId="0" xfId="0" applyFill="1" applyBorder="1" applyAlignment="1">
      <alignment horizontal="center"/>
    </xf>
    <xf numFmtId="0" fontId="20" fillId="33" borderId="0" xfId="0" applyFont="1" applyFill="1" applyBorder="1" applyAlignment="1">
      <alignment horizontal="center" vertical="center"/>
    </xf>
    <xf numFmtId="0" fontId="23" fillId="33" borderId="0" xfId="0" applyFont="1" applyFill="1" applyBorder="1" applyAlignment="1">
      <alignment horizontal="center" vertical="center"/>
    </xf>
    <xf numFmtId="0" fontId="23" fillId="33" borderId="0" xfId="0" applyFont="1" applyFill="1" applyBorder="1" applyAlignment="1">
      <alignment vertical="center"/>
    </xf>
    <xf numFmtId="0" fontId="19" fillId="33" borderId="0" xfId="0" applyFont="1" applyFill="1" applyBorder="1" applyAlignment="1">
      <alignment horizontal="center"/>
    </xf>
    <xf numFmtId="0" fontId="24" fillId="33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" vertical="center"/>
    </xf>
    <xf numFmtId="0" fontId="24" fillId="33" borderId="0" xfId="0" applyFont="1" applyFill="1" applyBorder="1" applyAlignment="1">
      <alignment horizontal="center"/>
    </xf>
    <xf numFmtId="0" fontId="26" fillId="33" borderId="0" xfId="0" applyFont="1" applyFill="1" applyBorder="1" applyAlignment="1">
      <alignment vertical="center"/>
    </xf>
    <xf numFmtId="0" fontId="21" fillId="33" borderId="0" xfId="0" applyNumberFormat="1" applyFont="1" applyFill="1" applyBorder="1" applyAlignment="1" applyProtection="1">
      <alignment horizontal="center" vertical="center"/>
    </xf>
    <xf numFmtId="1" fontId="21" fillId="33" borderId="0" xfId="0" applyNumberFormat="1" applyFont="1" applyFill="1" applyBorder="1" applyAlignment="1" applyProtection="1">
      <alignment horizontal="center" vertical="center"/>
    </xf>
    <xf numFmtId="1" fontId="19" fillId="33" borderId="0" xfId="0" applyNumberFormat="1" applyFont="1" applyFill="1" applyBorder="1" applyAlignment="1">
      <alignment horizontal="center" vertical="center"/>
    </xf>
    <xf numFmtId="1" fontId="0" fillId="33" borderId="0" xfId="0" applyNumberFormat="1" applyFill="1" applyBorder="1" applyAlignment="1">
      <alignment horizontal="center"/>
    </xf>
    <xf numFmtId="1" fontId="23" fillId="33" borderId="0" xfId="0" applyNumberFormat="1" applyFont="1" applyFill="1" applyBorder="1" applyAlignment="1">
      <alignment horizontal="center" vertical="center"/>
    </xf>
    <xf numFmtId="1" fontId="19" fillId="33" borderId="0" xfId="0" applyNumberFormat="1" applyFont="1" applyFill="1" applyBorder="1" applyAlignment="1">
      <alignment horizontal="center"/>
    </xf>
    <xf numFmtId="1" fontId="0" fillId="33" borderId="0" xfId="0" applyNumberFormat="1" applyFill="1" applyBorder="1" applyAlignment="1">
      <alignment horizontal="center" vertical="center"/>
    </xf>
    <xf numFmtId="1" fontId="20" fillId="33" borderId="0" xfId="0" applyNumberFormat="1" applyFont="1" applyFill="1" applyBorder="1" applyAlignment="1">
      <alignment horizontal="center" vertical="center"/>
    </xf>
    <xf numFmtId="1" fontId="24" fillId="33" borderId="0" xfId="0" applyNumberFormat="1" applyFont="1" applyFill="1" applyBorder="1" applyAlignment="1">
      <alignment horizontal="center" vertical="center"/>
    </xf>
    <xf numFmtId="1" fontId="26" fillId="33" borderId="0" xfId="0" applyNumberFormat="1" applyFont="1" applyFill="1" applyBorder="1" applyAlignment="1">
      <alignment horizontal="center" vertical="center"/>
    </xf>
    <xf numFmtId="1" fontId="0" fillId="33" borderId="0" xfId="0" applyNumberFormat="1" applyFill="1" applyBorder="1"/>
    <xf numFmtId="1" fontId="24" fillId="33" borderId="10" xfId="0" applyNumberFormat="1" applyFont="1" applyFill="1" applyBorder="1" applyAlignment="1">
      <alignment horizontal="center" vertical="center"/>
    </xf>
    <xf numFmtId="0" fontId="0" fillId="33" borderId="0" xfId="0" applyFill="1" applyBorder="1" applyAlignment="1">
      <alignment vertical="center"/>
    </xf>
    <xf numFmtId="0" fontId="19" fillId="33" borderId="0" xfId="0" applyFont="1" applyFill="1" applyBorder="1" applyAlignment="1">
      <alignment horizontal="left" vertical="center"/>
    </xf>
    <xf numFmtId="0" fontId="19" fillId="33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7" fillId="33" borderId="0" xfId="0" applyFont="1" applyFill="1" applyBorder="1" applyAlignment="1">
      <alignment horizontal="center"/>
    </xf>
    <xf numFmtId="0" fontId="29" fillId="33" borderId="0" xfId="0" applyFont="1" applyFill="1" applyBorder="1"/>
    <xf numFmtId="1" fontId="27" fillId="33" borderId="0" xfId="0" applyNumberFormat="1" applyFont="1" applyFill="1" applyBorder="1" applyAlignment="1">
      <alignment horizontal="center"/>
    </xf>
    <xf numFmtId="0" fontId="32" fillId="33" borderId="0" xfId="0" applyFont="1" applyFill="1" applyBorder="1" applyAlignment="1">
      <alignment horizontal="right" vertical="center"/>
    </xf>
    <xf numFmtId="49" fontId="20" fillId="33" borderId="0" xfId="0" applyNumberFormat="1" applyFont="1" applyFill="1" applyBorder="1" applyAlignment="1">
      <alignment horizontal="center" vertical="center"/>
    </xf>
    <xf numFmtId="0" fontId="32" fillId="33" borderId="0" xfId="0" applyFont="1" applyFill="1" applyBorder="1" applyAlignment="1">
      <alignment horizontal="center" vertical="center"/>
    </xf>
    <xf numFmtId="0" fontId="33" fillId="33" borderId="0" xfId="0" applyFont="1" applyFill="1" applyBorder="1" applyAlignment="1">
      <alignment horizontal="center" vertical="center"/>
    </xf>
    <xf numFmtId="0" fontId="19" fillId="33" borderId="0" xfId="0" applyNumberFormat="1" applyFont="1" applyFill="1" applyBorder="1" applyAlignment="1">
      <alignment horizontal="center" vertical="center"/>
    </xf>
    <xf numFmtId="0" fontId="24" fillId="33" borderId="0" xfId="0" applyNumberFormat="1" applyFont="1" applyFill="1" applyBorder="1" applyAlignment="1">
      <alignment horizontal="center" vertical="center"/>
    </xf>
    <xf numFmtId="1" fontId="34" fillId="33" borderId="0" xfId="0" applyNumberFormat="1" applyFont="1" applyFill="1" applyBorder="1" applyAlignment="1">
      <alignment horizontal="center" vertical="center"/>
    </xf>
    <xf numFmtId="0" fontId="35" fillId="33" borderId="0" xfId="0" applyFont="1" applyFill="1" applyBorder="1" applyAlignment="1">
      <alignment horizontal="left"/>
    </xf>
    <xf numFmtId="1" fontId="32" fillId="33" borderId="0" xfId="0" applyNumberFormat="1" applyFont="1" applyFill="1" applyBorder="1" applyAlignment="1">
      <alignment horizontal="center" vertical="center"/>
    </xf>
    <xf numFmtId="0" fontId="30" fillId="33" borderId="0" xfId="0" applyFont="1" applyFill="1" applyBorder="1" applyAlignment="1">
      <alignment horizontal="center" vertical="center"/>
    </xf>
    <xf numFmtId="0" fontId="30" fillId="33" borderId="0" xfId="0" applyFont="1" applyFill="1" applyBorder="1" applyAlignment="1">
      <alignment vertical="center"/>
    </xf>
    <xf numFmtId="1" fontId="31" fillId="33" borderId="0" xfId="0" applyNumberFormat="1" applyFont="1" applyFill="1" applyBorder="1" applyAlignment="1" applyProtection="1">
      <alignment vertical="center"/>
    </xf>
    <xf numFmtId="49" fontId="24" fillId="33" borderId="0" xfId="0" applyNumberFormat="1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left"/>
    </xf>
    <xf numFmtId="0" fontId="18" fillId="33" borderId="0" xfId="0" applyFont="1" applyFill="1" applyBorder="1" applyAlignment="1"/>
    <xf numFmtId="1" fontId="25" fillId="33" borderId="0" xfId="0" quotePrefix="1" applyNumberFormat="1" applyFont="1" applyFill="1" applyBorder="1" applyAlignment="1">
      <alignment horizontal="center"/>
    </xf>
    <xf numFmtId="0" fontId="38" fillId="33" borderId="0" xfId="0" applyFont="1" applyFill="1" applyBorder="1"/>
    <xf numFmtId="0" fontId="38" fillId="33" borderId="0" xfId="0" applyFont="1" applyFill="1" applyBorder="1" applyAlignment="1">
      <alignment horizontal="center"/>
    </xf>
    <xf numFmtId="1" fontId="38" fillId="33" borderId="0" xfId="0" quotePrefix="1" applyNumberFormat="1" applyFont="1" applyFill="1" applyBorder="1" applyAlignment="1">
      <alignment horizontal="center"/>
    </xf>
    <xf numFmtId="1" fontId="40" fillId="33" borderId="0" xfId="0" applyNumberFormat="1" applyFont="1" applyFill="1" applyBorder="1" applyAlignment="1">
      <alignment horizontal="center"/>
    </xf>
    <xf numFmtId="0" fontId="39" fillId="33" borderId="0" xfId="0" applyNumberFormat="1" applyFont="1" applyFill="1" applyBorder="1" applyAlignment="1" applyProtection="1">
      <alignment vertical="center"/>
    </xf>
    <xf numFmtId="1" fontId="28" fillId="33" borderId="0" xfId="0" applyNumberFormat="1" applyFont="1" applyFill="1" applyBorder="1" applyAlignment="1">
      <alignment horizontal="center" vertical="center"/>
    </xf>
    <xf numFmtId="1" fontId="41" fillId="33" borderId="0" xfId="0" applyNumberFormat="1" applyFont="1" applyFill="1" applyBorder="1" applyAlignment="1">
      <alignment horizontal="center" vertical="center"/>
    </xf>
    <xf numFmtId="1" fontId="20" fillId="33" borderId="0" xfId="0" applyNumberFormat="1" applyFont="1" applyFill="1" applyBorder="1" applyAlignment="1">
      <alignment vertical="center"/>
    </xf>
    <xf numFmtId="0" fontId="32" fillId="33" borderId="10" xfId="0" applyFont="1" applyFill="1" applyBorder="1" applyAlignment="1">
      <alignment horizontal="left" vertical="center"/>
    </xf>
    <xf numFmtId="0" fontId="32" fillId="33" borderId="10" xfId="0" applyNumberFormat="1" applyFont="1" applyFill="1" applyBorder="1" applyAlignment="1">
      <alignment horizontal="center" vertical="center"/>
    </xf>
    <xf numFmtId="0" fontId="20" fillId="33" borderId="10" xfId="0" applyNumberFormat="1" applyFont="1" applyFill="1" applyBorder="1" applyAlignment="1">
      <alignment horizontal="center" vertical="center"/>
    </xf>
    <xf numFmtId="1" fontId="20" fillId="33" borderId="10" xfId="0" applyNumberFormat="1" applyFont="1" applyFill="1" applyBorder="1" applyAlignment="1">
      <alignment horizontal="center" vertical="center"/>
    </xf>
    <xf numFmtId="0" fontId="36" fillId="34" borderId="10" xfId="0" applyFont="1" applyFill="1" applyBorder="1" applyAlignment="1">
      <alignment horizontal="left" vertical="center"/>
    </xf>
    <xf numFmtId="49" fontId="36" fillId="34" borderId="10" xfId="0" applyNumberFormat="1" applyFont="1" applyFill="1" applyBorder="1" applyAlignment="1">
      <alignment horizontal="center" vertical="center"/>
    </xf>
    <xf numFmtId="49" fontId="36" fillId="33" borderId="0" xfId="0" applyNumberFormat="1" applyFont="1" applyFill="1" applyBorder="1" applyAlignment="1">
      <alignment horizontal="center" vertical="center"/>
    </xf>
    <xf numFmtId="49" fontId="36" fillId="34" borderId="10" xfId="0" applyNumberFormat="1" applyFont="1" applyFill="1" applyBorder="1" applyAlignment="1">
      <alignment horizontal="center" vertical="center" wrapText="1"/>
    </xf>
    <xf numFmtId="1" fontId="38" fillId="34" borderId="10" xfId="0" applyNumberFormat="1" applyFont="1" applyFill="1" applyBorder="1" applyAlignment="1">
      <alignment horizontal="center" vertical="center" wrapText="1"/>
    </xf>
    <xf numFmtId="1" fontId="44" fillId="0" borderId="0" xfId="0" applyNumberFormat="1" applyFont="1" applyFill="1" applyBorder="1" applyAlignment="1">
      <alignment horizontal="center" vertical="center"/>
    </xf>
    <xf numFmtId="0" fontId="40" fillId="33" borderId="0" xfId="0" applyFont="1" applyFill="1" applyBorder="1" applyAlignment="1">
      <alignment vertical="center"/>
    </xf>
    <xf numFmtId="1" fontId="45" fillId="33" borderId="0" xfId="0" applyNumberFormat="1" applyFont="1" applyFill="1" applyBorder="1" applyAlignment="1">
      <alignment horizontal="center"/>
    </xf>
    <xf numFmtId="0" fontId="40" fillId="33" borderId="0" xfId="0" applyFont="1" applyFill="1" applyBorder="1"/>
    <xf numFmtId="0" fontId="20" fillId="33" borderId="0" xfId="0" applyNumberFormat="1" applyFont="1" applyFill="1" applyBorder="1" applyAlignment="1">
      <alignment horizontal="center" vertical="center"/>
    </xf>
    <xf numFmtId="1" fontId="42" fillId="33" borderId="0" xfId="0" applyNumberFormat="1" applyFont="1" applyFill="1" applyBorder="1" applyAlignment="1">
      <alignment horizontal="center" vertical="center"/>
    </xf>
    <xf numFmtId="49" fontId="20" fillId="33" borderId="10" xfId="0" applyNumberFormat="1" applyFont="1" applyFill="1" applyBorder="1" applyAlignment="1">
      <alignment horizontal="center" vertical="center"/>
    </xf>
    <xf numFmtId="2" fontId="38" fillId="33" borderId="0" xfId="0" applyNumberFormat="1" applyFont="1" applyFill="1" applyBorder="1" applyAlignment="1">
      <alignment horizontal="center"/>
    </xf>
    <xf numFmtId="1" fontId="33" fillId="33" borderId="0" xfId="0" applyNumberFormat="1" applyFont="1" applyFill="1" applyBorder="1" applyAlignment="1">
      <alignment horizontal="center" vertical="center"/>
    </xf>
    <xf numFmtId="2" fontId="38" fillId="33" borderId="0" xfId="0" quotePrefix="1" applyNumberFormat="1" applyFont="1" applyFill="1" applyBorder="1" applyAlignment="1">
      <alignment horizontal="center"/>
    </xf>
    <xf numFmtId="49" fontId="36" fillId="33" borderId="0" xfId="0" applyNumberFormat="1" applyFont="1" applyFill="1" applyBorder="1" applyAlignment="1">
      <alignment horizontal="center" vertical="center" wrapText="1"/>
    </xf>
    <xf numFmtId="0" fontId="47" fillId="36" borderId="10" xfId="0" applyNumberFormat="1" applyFont="1" applyFill="1" applyBorder="1" applyAlignment="1">
      <alignment horizontal="center" vertical="center" readingOrder="1"/>
    </xf>
    <xf numFmtId="49" fontId="47" fillId="36" borderId="10" xfId="0" applyNumberFormat="1" applyFont="1" applyFill="1" applyBorder="1" applyAlignment="1">
      <alignment horizontal="center" vertical="center" readingOrder="1"/>
    </xf>
    <xf numFmtId="1" fontId="20" fillId="33" borderId="10" xfId="0" quotePrefix="1" applyNumberFormat="1" applyFont="1" applyFill="1" applyBorder="1" applyAlignment="1">
      <alignment horizontal="center" vertical="center"/>
    </xf>
    <xf numFmtId="49" fontId="36" fillId="33" borderId="0" xfId="0" quotePrefix="1" applyNumberFormat="1" applyFont="1" applyFill="1" applyBorder="1" applyAlignment="1">
      <alignment horizontal="center" vertical="center"/>
    </xf>
    <xf numFmtId="0" fontId="37" fillId="33" borderId="0" xfId="0" applyFont="1" applyFill="1" applyBorder="1" applyAlignment="1">
      <alignment horizontal="center" vertical="center"/>
    </xf>
    <xf numFmtId="0" fontId="48" fillId="0" borderId="0" xfId="0" applyFont="1" applyAlignment="1">
      <alignment horizontal="left" vertical="top" wrapText="1"/>
    </xf>
    <xf numFmtId="1" fontId="23" fillId="33" borderId="0" xfId="0" applyNumberFormat="1" applyFont="1" applyFill="1" applyBorder="1" applyAlignment="1">
      <alignment horizontal="center"/>
    </xf>
    <xf numFmtId="2" fontId="49" fillId="33" borderId="0" xfId="0" applyNumberFormat="1" applyFont="1" applyFill="1" applyBorder="1" applyAlignment="1">
      <alignment horizontal="center"/>
    </xf>
    <xf numFmtId="49" fontId="32" fillId="33" borderId="10" xfId="0" applyNumberFormat="1" applyFont="1" applyFill="1" applyBorder="1" applyAlignment="1">
      <alignment horizontal="center" vertical="center"/>
    </xf>
    <xf numFmtId="0" fontId="30" fillId="33" borderId="0" xfId="0" applyNumberFormat="1" applyFont="1" applyFill="1" applyBorder="1" applyAlignment="1">
      <alignment horizontal="center" vertical="center"/>
    </xf>
    <xf numFmtId="0" fontId="43" fillId="34" borderId="10" xfId="0" applyNumberFormat="1" applyFont="1" applyFill="1" applyBorder="1" applyAlignment="1">
      <alignment horizontal="center" vertical="center"/>
    </xf>
    <xf numFmtId="0" fontId="19" fillId="33" borderId="0" xfId="0" applyNumberFormat="1" applyFont="1" applyFill="1" applyBorder="1" applyAlignment="1">
      <alignment horizontal="center"/>
    </xf>
    <xf numFmtId="0" fontId="38" fillId="33" borderId="0" xfId="0" applyNumberFormat="1" applyFont="1" applyFill="1" applyBorder="1"/>
    <xf numFmtId="0" fontId="18" fillId="33" borderId="0" xfId="0" applyNumberFormat="1" applyFont="1" applyFill="1" applyBorder="1" applyAlignment="1">
      <alignment horizontal="center"/>
    </xf>
    <xf numFmtId="0" fontId="22" fillId="33" borderId="0" xfId="0" applyNumberFormat="1" applyFont="1" applyFill="1" applyBorder="1" applyAlignment="1">
      <alignment horizontal="center" vertical="center"/>
    </xf>
    <xf numFmtId="0" fontId="0" fillId="33" borderId="0" xfId="0" applyNumberFormat="1" applyFill="1" applyBorder="1"/>
    <xf numFmtId="0" fontId="36" fillId="33" borderId="0" xfId="0" applyFont="1" applyFill="1" applyBorder="1"/>
    <xf numFmtId="2" fontId="36" fillId="33" borderId="0" xfId="0" applyNumberFormat="1" applyFont="1" applyFill="1" applyBorder="1" applyAlignment="1">
      <alignment horizontal="center"/>
    </xf>
    <xf numFmtId="0" fontId="47" fillId="36" borderId="0" xfId="0" applyNumberFormat="1" applyFont="1" applyFill="1" applyBorder="1" applyAlignment="1">
      <alignment horizontal="center" vertical="center" readingOrder="1"/>
    </xf>
    <xf numFmtId="49" fontId="36" fillId="0" borderId="0" xfId="0" applyNumberFormat="1" applyFont="1" applyFill="1" applyBorder="1" applyAlignment="1">
      <alignment horizontal="center" vertical="center"/>
    </xf>
    <xf numFmtId="0" fontId="37" fillId="33" borderId="0" xfId="0" applyFont="1" applyFill="1" applyBorder="1" applyAlignment="1">
      <alignment vertical="center"/>
    </xf>
    <xf numFmtId="0" fontId="36" fillId="33" borderId="0" xfId="0" applyFont="1" applyFill="1" applyBorder="1" applyAlignment="1">
      <alignment horizontal="center"/>
    </xf>
    <xf numFmtId="1" fontId="50" fillId="33" borderId="0" xfId="0" applyNumberFormat="1" applyFont="1" applyFill="1" applyBorder="1" applyAlignment="1">
      <alignment horizontal="center" vertical="center"/>
    </xf>
    <xf numFmtId="0" fontId="50" fillId="33" borderId="0" xfId="0" applyFont="1" applyFill="1" applyBorder="1" applyAlignment="1">
      <alignment horizontal="center" vertical="center"/>
    </xf>
    <xf numFmtId="0" fontId="37" fillId="33" borderId="0" xfId="0" applyFont="1" applyFill="1" applyBorder="1" applyAlignment="1">
      <alignment horizontal="center" vertical="center"/>
    </xf>
    <xf numFmtId="0" fontId="46" fillId="33" borderId="0" xfId="0" applyFont="1" applyFill="1" applyBorder="1" applyAlignment="1">
      <alignment horizontal="center"/>
    </xf>
    <xf numFmtId="1" fontId="30" fillId="35" borderId="0" xfId="0" applyNumberFormat="1" applyFont="1" applyFill="1" applyBorder="1" applyAlignment="1" applyProtection="1">
      <alignment horizontal="lef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0066"/>
      <color rgb="FFB6A3D1"/>
      <color rgb="FFE6DEE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37108</xdr:colOff>
      <xdr:row>1</xdr:row>
      <xdr:rowOff>194210</xdr:rowOff>
    </xdr:from>
    <xdr:to>
      <xdr:col>7</xdr:col>
      <xdr:colOff>202868</xdr:colOff>
      <xdr:row>5</xdr:row>
      <xdr:rowOff>183048</xdr:rowOff>
    </xdr:to>
    <xdr:pic>
      <xdr:nvPicPr>
        <xdr:cNvPr id="3" name="Picture 2" descr="RMGS LOGO">
          <a:extLst>
            <a:ext uri="{FF2B5EF4-FFF2-40B4-BE49-F238E27FC236}">
              <a16:creationId xmlns:a16="http://schemas.microsoft.com/office/drawing/2014/main" id="{5E5F42F6-7605-4942-9C00-4DAFD627C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6001" y="588817"/>
          <a:ext cx="1417617" cy="1499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119"/>
  <sheetViews>
    <sheetView tabSelected="1" zoomScale="70" zoomScaleNormal="70" workbookViewId="0">
      <selection activeCell="A7" sqref="A7:XFD7"/>
    </sheetView>
  </sheetViews>
  <sheetFormatPr defaultRowHeight="12.75" x14ac:dyDescent="0.2"/>
  <cols>
    <col min="1" max="1" width="34.85546875" style="5" customWidth="1"/>
    <col min="2" max="2" width="8.140625" style="92" customWidth="1"/>
    <col min="3" max="3" width="9.28515625" style="12" customWidth="1"/>
    <col min="4" max="12" width="9.28515625" style="6" customWidth="1"/>
    <col min="13" max="13" width="5.85546875" style="6" customWidth="1"/>
    <col min="14" max="14" width="9.140625" style="6" customWidth="1"/>
    <col min="15" max="16" width="9.140625" style="22" customWidth="1"/>
    <col min="17" max="17" width="1.28515625" style="6" customWidth="1"/>
    <col min="18" max="19" width="6.5703125" style="12" customWidth="1"/>
    <col min="20" max="20" width="18.140625" style="6" customWidth="1"/>
    <col min="21" max="21" width="10" style="6" customWidth="1"/>
    <col min="22" max="22" width="7.5703125" style="6" bestFit="1" customWidth="1"/>
    <col min="23" max="29" width="5.140625" style="6" customWidth="1"/>
    <col min="30" max="30" width="7.140625" style="6" customWidth="1"/>
    <col min="31" max="32" width="7.140625" style="19" customWidth="1"/>
    <col min="33" max="33" width="1.42578125" style="6" customWidth="1"/>
    <col min="34" max="35" width="6.5703125" style="12" customWidth="1"/>
    <col min="36" max="44" width="5.140625" style="6" customWidth="1"/>
    <col min="45" max="45" width="7.140625" style="6" customWidth="1"/>
    <col min="46" max="47" width="7.140625" style="19" customWidth="1"/>
    <col min="48" max="48" width="7.5703125" style="19" customWidth="1"/>
    <col min="49" max="16384" width="9.140625" style="3"/>
  </cols>
  <sheetData>
    <row r="1" spans="1:49" s="15" customFormat="1" ht="31.5" customHeight="1" x14ac:dyDescent="0.2">
      <c r="A1" s="103" t="s">
        <v>18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99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25"/>
    </row>
    <row r="2" spans="1:49" s="15" customFormat="1" ht="31.5" customHeight="1" x14ac:dyDescent="0.2"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99"/>
      <c r="O2" s="99"/>
      <c r="P2" s="99"/>
      <c r="Q2" s="99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25"/>
    </row>
    <row r="3" spans="1:49" s="15" customFormat="1" ht="25.5" customHeight="1" x14ac:dyDescent="0.2">
      <c r="B3" s="44"/>
      <c r="C3" s="88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25"/>
    </row>
    <row r="4" spans="1:49" s="15" customFormat="1" ht="31.5" customHeight="1" x14ac:dyDescent="0.2">
      <c r="B4" s="44"/>
      <c r="C4" s="88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25"/>
    </row>
    <row r="5" spans="1:49" s="15" customFormat="1" ht="31.5" customHeight="1" x14ac:dyDescent="0.2">
      <c r="B5" s="44"/>
      <c r="C5" s="88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25"/>
    </row>
    <row r="6" spans="1:49" s="15" customFormat="1" ht="31.5" customHeight="1" x14ac:dyDescent="0.2">
      <c r="B6" s="44"/>
      <c r="C6" s="88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25"/>
    </row>
    <row r="7" spans="1:49" s="102" customFormat="1" ht="30.75" customHeight="1" x14ac:dyDescent="0.2">
      <c r="A7" s="105" t="s">
        <v>57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101"/>
    </row>
    <row r="8" spans="1:49" s="7" customFormat="1" ht="21" customHeight="1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7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7"/>
      <c r="AF8" s="17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23"/>
      <c r="AU8" s="23"/>
      <c r="AV8" s="23"/>
    </row>
    <row r="9" spans="1:49" s="38" customFormat="1" ht="42" customHeight="1" x14ac:dyDescent="0.2">
      <c r="A9" s="63" t="s">
        <v>32</v>
      </c>
      <c r="B9" s="89" t="s">
        <v>19</v>
      </c>
      <c r="C9" s="64">
        <v>9</v>
      </c>
      <c r="D9" s="64">
        <v>8</v>
      </c>
      <c r="E9" s="64" t="s">
        <v>20</v>
      </c>
      <c r="F9" s="64" t="s">
        <v>21</v>
      </c>
      <c r="G9" s="64" t="s">
        <v>22</v>
      </c>
      <c r="H9" s="64" t="s">
        <v>23</v>
      </c>
      <c r="I9" s="64" t="s">
        <v>24</v>
      </c>
      <c r="J9" s="64" t="s">
        <v>26</v>
      </c>
      <c r="K9" s="64" t="s">
        <v>30</v>
      </c>
      <c r="L9" s="64" t="s">
        <v>0</v>
      </c>
      <c r="M9" s="98"/>
      <c r="N9" s="66" t="s">
        <v>39</v>
      </c>
      <c r="O9" s="67" t="s">
        <v>40</v>
      </c>
      <c r="P9" s="67" t="s">
        <v>41</v>
      </c>
      <c r="Q9" s="55"/>
      <c r="R9" s="56"/>
    </row>
    <row r="10" spans="1:49" s="1" customFormat="1" ht="21" customHeight="1" x14ac:dyDescent="0.2">
      <c r="A10" s="59" t="s">
        <v>27</v>
      </c>
      <c r="B10" s="87">
        <f>SUM(C10:M10)</f>
        <v>33</v>
      </c>
      <c r="C10" s="80">
        <v>1</v>
      </c>
      <c r="D10" s="80">
        <v>4</v>
      </c>
      <c r="E10" s="80">
        <v>5</v>
      </c>
      <c r="F10" s="80">
        <v>11</v>
      </c>
      <c r="G10" s="80">
        <v>8</v>
      </c>
      <c r="H10" s="80">
        <v>4</v>
      </c>
      <c r="I10" s="80">
        <v>0</v>
      </c>
      <c r="J10" s="80">
        <v>0</v>
      </c>
      <c r="K10" s="80">
        <v>0</v>
      </c>
      <c r="L10" s="79">
        <v>0</v>
      </c>
      <c r="M10" s="97"/>
      <c r="N10" s="62">
        <f t="shared" ref="N10:N35" si="0">SUM(C10:E10)/B10*100</f>
        <v>30.303030303030305</v>
      </c>
      <c r="O10" s="62">
        <f t="shared" ref="O10:O35" si="1">(C10+D10+E10+F10+G10+H10)/B10*100</f>
        <v>100</v>
      </c>
      <c r="P10" s="62">
        <v>76.099999999999994</v>
      </c>
      <c r="Q10" s="73"/>
      <c r="R10" s="57"/>
      <c r="S10" s="58"/>
      <c r="T10" s="76"/>
      <c r="U10" s="38"/>
    </row>
    <row r="11" spans="1:49" s="1" customFormat="1" ht="21" customHeight="1" x14ac:dyDescent="0.2">
      <c r="A11" s="59" t="s">
        <v>51</v>
      </c>
      <c r="B11" s="87">
        <f t="shared" ref="B11:B35" si="2">SUM(C11:M11)</f>
        <v>5</v>
      </c>
      <c r="C11" s="79">
        <v>0</v>
      </c>
      <c r="D11" s="79">
        <v>0</v>
      </c>
      <c r="E11" s="79">
        <v>0</v>
      </c>
      <c r="F11" s="79">
        <v>0</v>
      </c>
      <c r="G11" s="79">
        <v>1</v>
      </c>
      <c r="H11" s="79">
        <v>2</v>
      </c>
      <c r="I11" s="79">
        <v>2</v>
      </c>
      <c r="J11" s="79">
        <v>0</v>
      </c>
      <c r="K11" s="79">
        <v>0</v>
      </c>
      <c r="L11" s="79">
        <v>0</v>
      </c>
      <c r="M11" s="97"/>
      <c r="N11" s="62">
        <f t="shared" si="0"/>
        <v>0</v>
      </c>
      <c r="O11" s="62">
        <f t="shared" si="1"/>
        <v>60</v>
      </c>
      <c r="P11" s="81" t="s">
        <v>25</v>
      </c>
      <c r="Q11" s="73"/>
      <c r="R11" s="57"/>
      <c r="S11" s="58"/>
      <c r="T11" s="76"/>
      <c r="U11" s="38"/>
    </row>
    <row r="12" spans="1:49" s="1" customFormat="1" ht="21" customHeight="1" x14ac:dyDescent="0.2">
      <c r="A12" s="59" t="s">
        <v>1</v>
      </c>
      <c r="B12" s="87">
        <f t="shared" si="2"/>
        <v>154</v>
      </c>
      <c r="C12" s="80">
        <v>10</v>
      </c>
      <c r="D12" s="80">
        <v>20</v>
      </c>
      <c r="E12" s="80">
        <v>41</v>
      </c>
      <c r="F12" s="80">
        <v>49</v>
      </c>
      <c r="G12" s="80">
        <v>27</v>
      </c>
      <c r="H12" s="80">
        <v>7</v>
      </c>
      <c r="I12" s="80">
        <v>0</v>
      </c>
      <c r="J12" s="80">
        <v>0</v>
      </c>
      <c r="K12" s="80">
        <v>0</v>
      </c>
      <c r="L12" s="79">
        <v>0</v>
      </c>
      <c r="M12" s="97"/>
      <c r="N12" s="62">
        <f t="shared" si="0"/>
        <v>46.103896103896105</v>
      </c>
      <c r="O12" s="62">
        <f t="shared" si="1"/>
        <v>100</v>
      </c>
      <c r="P12" s="62">
        <v>89.4</v>
      </c>
      <c r="Q12" s="73"/>
      <c r="R12" s="57"/>
      <c r="S12" s="58"/>
      <c r="T12" s="76"/>
      <c r="U12" s="38"/>
    </row>
    <row r="13" spans="1:49" s="1" customFormat="1" ht="21" customHeight="1" x14ac:dyDescent="0.2">
      <c r="A13" s="59" t="s">
        <v>2</v>
      </c>
      <c r="B13" s="87">
        <f t="shared" si="2"/>
        <v>108</v>
      </c>
      <c r="C13" s="80">
        <v>3</v>
      </c>
      <c r="D13" s="80">
        <v>6</v>
      </c>
      <c r="E13" s="80">
        <v>16</v>
      </c>
      <c r="F13" s="80">
        <v>20</v>
      </c>
      <c r="G13" s="80">
        <v>28</v>
      </c>
      <c r="H13" s="80">
        <v>22</v>
      </c>
      <c r="I13" s="80">
        <v>10</v>
      </c>
      <c r="J13" s="80">
        <v>3</v>
      </c>
      <c r="K13" s="80">
        <v>0</v>
      </c>
      <c r="L13" s="79">
        <v>0</v>
      </c>
      <c r="M13" s="97"/>
      <c r="N13" s="62">
        <f t="shared" si="0"/>
        <v>23.148148148148149</v>
      </c>
      <c r="O13" s="62">
        <f t="shared" si="1"/>
        <v>87.962962962962962</v>
      </c>
      <c r="P13" s="62">
        <v>66.7</v>
      </c>
      <c r="Q13" s="73"/>
      <c r="R13" s="57"/>
      <c r="S13" s="58"/>
      <c r="T13" s="76"/>
      <c r="U13" s="38"/>
    </row>
    <row r="14" spans="1:49" s="1" customFormat="1" ht="21" customHeight="1" x14ac:dyDescent="0.2">
      <c r="A14" s="59" t="s">
        <v>3</v>
      </c>
      <c r="B14" s="87">
        <f t="shared" si="2"/>
        <v>154</v>
      </c>
      <c r="C14" s="80">
        <v>13</v>
      </c>
      <c r="D14" s="80">
        <v>19</v>
      </c>
      <c r="E14" s="80">
        <v>35</v>
      </c>
      <c r="F14" s="80">
        <v>51</v>
      </c>
      <c r="G14" s="80">
        <v>33</v>
      </c>
      <c r="H14" s="80">
        <v>3</v>
      </c>
      <c r="I14" s="80">
        <v>0</v>
      </c>
      <c r="J14" s="80">
        <v>0</v>
      </c>
      <c r="K14" s="80">
        <v>0</v>
      </c>
      <c r="L14" s="79">
        <v>0</v>
      </c>
      <c r="M14" s="97"/>
      <c r="N14" s="62">
        <f t="shared" si="0"/>
        <v>43.506493506493506</v>
      </c>
      <c r="O14" s="62">
        <f t="shared" si="1"/>
        <v>100</v>
      </c>
      <c r="P14" s="62">
        <v>89.7</v>
      </c>
      <c r="Q14" s="73"/>
      <c r="R14" s="57"/>
      <c r="S14" s="58"/>
      <c r="T14" s="76"/>
      <c r="U14" s="38"/>
    </row>
    <row r="15" spans="1:49" s="1" customFormat="1" ht="21" customHeight="1" x14ac:dyDescent="0.2">
      <c r="A15" s="59" t="s">
        <v>4</v>
      </c>
      <c r="B15" s="87">
        <f t="shared" si="2"/>
        <v>54</v>
      </c>
      <c r="C15" s="80">
        <v>2</v>
      </c>
      <c r="D15" s="80">
        <v>6</v>
      </c>
      <c r="E15" s="80">
        <v>5</v>
      </c>
      <c r="F15" s="80">
        <v>14</v>
      </c>
      <c r="G15" s="80">
        <v>12</v>
      </c>
      <c r="H15" s="80">
        <v>9</v>
      </c>
      <c r="I15" s="80">
        <v>4</v>
      </c>
      <c r="J15" s="80">
        <v>2</v>
      </c>
      <c r="K15" s="80">
        <v>0</v>
      </c>
      <c r="L15" s="79">
        <v>0</v>
      </c>
      <c r="M15" s="97"/>
      <c r="N15" s="62">
        <f t="shared" si="0"/>
        <v>24.074074074074073</v>
      </c>
      <c r="O15" s="62">
        <f t="shared" si="1"/>
        <v>88.888888888888886</v>
      </c>
      <c r="P15" s="62">
        <v>64.599999999999994</v>
      </c>
      <c r="Q15" s="73"/>
      <c r="R15" s="57"/>
      <c r="S15" s="58"/>
      <c r="T15" s="76"/>
      <c r="U15" s="38"/>
    </row>
    <row r="16" spans="1:49" s="1" customFormat="1" ht="21" customHeight="1" x14ac:dyDescent="0.2">
      <c r="A16" s="59" t="s">
        <v>52</v>
      </c>
      <c r="B16" s="87">
        <f t="shared" si="2"/>
        <v>1</v>
      </c>
      <c r="C16" s="79">
        <v>0</v>
      </c>
      <c r="D16" s="79">
        <v>0</v>
      </c>
      <c r="E16" s="79">
        <v>1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  <c r="K16" s="79">
        <v>0</v>
      </c>
      <c r="L16" s="79">
        <v>0</v>
      </c>
      <c r="M16" s="97"/>
      <c r="N16" s="62">
        <f t="shared" si="0"/>
        <v>100</v>
      </c>
      <c r="O16" s="62">
        <f t="shared" si="1"/>
        <v>100</v>
      </c>
      <c r="P16" s="81" t="s">
        <v>25</v>
      </c>
      <c r="Q16" s="73"/>
      <c r="R16" s="57"/>
      <c r="S16" s="58"/>
      <c r="T16" s="76"/>
      <c r="U16" s="38"/>
    </row>
    <row r="17" spans="1:21" s="1" customFormat="1" ht="21" customHeight="1" x14ac:dyDescent="0.2">
      <c r="A17" s="59" t="s">
        <v>43</v>
      </c>
      <c r="B17" s="87">
        <f t="shared" si="2"/>
        <v>23</v>
      </c>
      <c r="C17" s="80">
        <v>3</v>
      </c>
      <c r="D17" s="80">
        <v>4</v>
      </c>
      <c r="E17" s="80">
        <v>5</v>
      </c>
      <c r="F17" s="80">
        <v>7</v>
      </c>
      <c r="G17" s="80">
        <v>3</v>
      </c>
      <c r="H17" s="80">
        <v>1</v>
      </c>
      <c r="I17" s="80">
        <v>0</v>
      </c>
      <c r="J17" s="80">
        <v>0</v>
      </c>
      <c r="K17" s="80">
        <v>0</v>
      </c>
      <c r="L17" s="79">
        <v>0</v>
      </c>
      <c r="M17" s="97"/>
      <c r="N17" s="62">
        <f t="shared" si="0"/>
        <v>52.173913043478258</v>
      </c>
      <c r="O17" s="62">
        <f t="shared" si="1"/>
        <v>100</v>
      </c>
      <c r="P17" s="62">
        <v>64.8</v>
      </c>
      <c r="Q17" s="73"/>
      <c r="R17" s="57"/>
      <c r="S17" s="58"/>
      <c r="T17" s="76"/>
      <c r="U17" s="38"/>
    </row>
    <row r="18" spans="1:21" s="1" customFormat="1" ht="21" customHeight="1" x14ac:dyDescent="0.2">
      <c r="A18" s="59" t="s">
        <v>5</v>
      </c>
      <c r="B18" s="87">
        <f t="shared" si="2"/>
        <v>16</v>
      </c>
      <c r="C18" s="80">
        <v>0</v>
      </c>
      <c r="D18" s="80">
        <v>0</v>
      </c>
      <c r="E18" s="80">
        <v>1</v>
      </c>
      <c r="F18" s="80">
        <v>6</v>
      </c>
      <c r="G18" s="80">
        <v>2</v>
      </c>
      <c r="H18" s="80">
        <v>5</v>
      </c>
      <c r="I18" s="80">
        <v>1</v>
      </c>
      <c r="J18" s="80">
        <v>1</v>
      </c>
      <c r="K18" s="80">
        <v>0</v>
      </c>
      <c r="L18" s="79">
        <v>0</v>
      </c>
      <c r="M18" s="97"/>
      <c r="N18" s="62">
        <f t="shared" si="0"/>
        <v>6.25</v>
      </c>
      <c r="O18" s="62">
        <f t="shared" si="1"/>
        <v>87.5</v>
      </c>
      <c r="P18" s="62">
        <v>75.900000000000006</v>
      </c>
      <c r="Q18" s="73"/>
      <c r="R18" s="57"/>
      <c r="S18" s="58"/>
      <c r="T18" s="76"/>
      <c r="U18" s="38"/>
    </row>
    <row r="19" spans="1:21" s="1" customFormat="1" ht="21" customHeight="1" x14ac:dyDescent="0.2">
      <c r="A19" s="59" t="s">
        <v>6</v>
      </c>
      <c r="B19" s="87">
        <f t="shared" si="2"/>
        <v>32</v>
      </c>
      <c r="C19" s="80">
        <v>0</v>
      </c>
      <c r="D19" s="80">
        <v>5</v>
      </c>
      <c r="E19" s="80">
        <v>4</v>
      </c>
      <c r="F19" s="80">
        <v>10</v>
      </c>
      <c r="G19" s="80">
        <v>6</v>
      </c>
      <c r="H19" s="80">
        <v>5</v>
      </c>
      <c r="I19" s="80">
        <v>2</v>
      </c>
      <c r="J19" s="80">
        <v>0</v>
      </c>
      <c r="K19" s="80">
        <v>0</v>
      </c>
      <c r="L19" s="79">
        <v>0</v>
      </c>
      <c r="M19" s="97"/>
      <c r="N19" s="62">
        <f t="shared" si="0"/>
        <v>28.125</v>
      </c>
      <c r="O19" s="62">
        <f t="shared" si="1"/>
        <v>93.75</v>
      </c>
      <c r="P19" s="62">
        <v>80</v>
      </c>
      <c r="Q19" s="73"/>
      <c r="R19" s="57"/>
      <c r="S19" s="58"/>
      <c r="T19" s="76"/>
      <c r="U19" s="38"/>
    </row>
    <row r="20" spans="1:21" s="1" customFormat="1" ht="21" customHeight="1" x14ac:dyDescent="0.2">
      <c r="A20" s="59" t="s">
        <v>7</v>
      </c>
      <c r="B20" s="87">
        <f t="shared" si="2"/>
        <v>239</v>
      </c>
      <c r="C20" s="80">
        <v>15</v>
      </c>
      <c r="D20" s="80">
        <v>28</v>
      </c>
      <c r="E20" s="80">
        <v>53</v>
      </c>
      <c r="F20" s="80">
        <v>78</v>
      </c>
      <c r="G20" s="80">
        <v>44</v>
      </c>
      <c r="H20" s="80">
        <v>14</v>
      </c>
      <c r="I20" s="80">
        <v>7</v>
      </c>
      <c r="J20" s="80">
        <v>0</v>
      </c>
      <c r="K20" s="80">
        <v>0</v>
      </c>
      <c r="L20" s="79">
        <v>0</v>
      </c>
      <c r="M20" s="97"/>
      <c r="N20" s="62">
        <f t="shared" si="0"/>
        <v>40.1673640167364</v>
      </c>
      <c r="O20" s="62">
        <f t="shared" si="1"/>
        <v>97.071129707112974</v>
      </c>
      <c r="P20" s="62">
        <v>64.2</v>
      </c>
      <c r="Q20" s="73"/>
      <c r="R20" s="57"/>
      <c r="S20" s="58"/>
      <c r="T20" s="76"/>
      <c r="U20" s="38"/>
    </row>
    <row r="21" spans="1:21" s="1" customFormat="1" ht="21" customHeight="1" x14ac:dyDescent="0.2">
      <c r="A21" s="59" t="s">
        <v>8</v>
      </c>
      <c r="B21" s="87">
        <f t="shared" si="2"/>
        <v>238</v>
      </c>
      <c r="C21" s="80">
        <v>10</v>
      </c>
      <c r="D21" s="80">
        <v>27</v>
      </c>
      <c r="E21" s="80">
        <v>44</v>
      </c>
      <c r="F21" s="80">
        <v>77</v>
      </c>
      <c r="G21" s="80">
        <v>45</v>
      </c>
      <c r="H21" s="80">
        <v>25</v>
      </c>
      <c r="I21" s="80">
        <v>9</v>
      </c>
      <c r="J21" s="80">
        <v>1</v>
      </c>
      <c r="K21" s="80">
        <v>0</v>
      </c>
      <c r="L21" s="79">
        <v>0</v>
      </c>
      <c r="M21" s="97"/>
      <c r="N21" s="62">
        <f t="shared" si="0"/>
        <v>34.033613445378151</v>
      </c>
      <c r="O21" s="62">
        <f t="shared" si="1"/>
        <v>95.798319327731093</v>
      </c>
      <c r="P21" s="62">
        <v>73.900000000000006</v>
      </c>
      <c r="Q21" s="73"/>
      <c r="R21" s="57"/>
      <c r="S21" s="58"/>
      <c r="T21" s="76"/>
      <c r="U21" s="38"/>
    </row>
    <row r="22" spans="1:21" s="1" customFormat="1" ht="21" customHeight="1" x14ac:dyDescent="0.2">
      <c r="A22" s="59" t="s">
        <v>28</v>
      </c>
      <c r="B22" s="87">
        <f t="shared" si="2"/>
        <v>21</v>
      </c>
      <c r="C22" s="80">
        <v>1</v>
      </c>
      <c r="D22" s="80">
        <v>7</v>
      </c>
      <c r="E22" s="80">
        <v>2</v>
      </c>
      <c r="F22" s="80">
        <v>5</v>
      </c>
      <c r="G22" s="80">
        <v>5</v>
      </c>
      <c r="H22" s="80">
        <v>1</v>
      </c>
      <c r="I22" s="80">
        <v>0</v>
      </c>
      <c r="J22" s="80">
        <v>0</v>
      </c>
      <c r="K22" s="80">
        <v>0</v>
      </c>
      <c r="L22" s="79">
        <v>0</v>
      </c>
      <c r="M22" s="97"/>
      <c r="N22" s="62">
        <f t="shared" si="0"/>
        <v>47.619047619047613</v>
      </c>
      <c r="O22" s="62">
        <f t="shared" si="1"/>
        <v>100</v>
      </c>
      <c r="P22" s="62">
        <v>66.099999999999994</v>
      </c>
      <c r="Q22" s="73"/>
      <c r="R22" s="57"/>
      <c r="S22" s="58"/>
      <c r="T22" s="76"/>
      <c r="U22" s="38"/>
    </row>
    <row r="23" spans="1:21" s="1" customFormat="1" ht="21" customHeight="1" x14ac:dyDescent="0.2">
      <c r="A23" s="59" t="s">
        <v>9</v>
      </c>
      <c r="B23" s="87">
        <f t="shared" si="2"/>
        <v>56</v>
      </c>
      <c r="C23" s="80">
        <v>7</v>
      </c>
      <c r="D23" s="80">
        <v>7</v>
      </c>
      <c r="E23" s="80">
        <v>4</v>
      </c>
      <c r="F23" s="80">
        <v>4</v>
      </c>
      <c r="G23" s="80">
        <v>8</v>
      </c>
      <c r="H23" s="80">
        <v>18</v>
      </c>
      <c r="I23" s="80">
        <v>6</v>
      </c>
      <c r="J23" s="80">
        <v>1</v>
      </c>
      <c r="K23" s="80">
        <v>0</v>
      </c>
      <c r="L23" s="79">
        <v>1</v>
      </c>
      <c r="M23" s="97"/>
      <c r="N23" s="62">
        <f t="shared" si="0"/>
        <v>32.142857142857146</v>
      </c>
      <c r="O23" s="62">
        <f t="shared" si="1"/>
        <v>85.714285714285708</v>
      </c>
      <c r="P23" s="62">
        <v>70.5</v>
      </c>
      <c r="Q23" s="73"/>
      <c r="R23" s="57"/>
      <c r="S23" s="58"/>
      <c r="T23" s="76"/>
      <c r="U23" s="38"/>
    </row>
    <row r="24" spans="1:21" s="1" customFormat="1" ht="21" customHeight="1" x14ac:dyDescent="0.2">
      <c r="A24" s="59" t="s">
        <v>13</v>
      </c>
      <c r="B24" s="87">
        <f t="shared" si="2"/>
        <v>59</v>
      </c>
      <c r="C24" s="80">
        <v>8</v>
      </c>
      <c r="D24" s="80">
        <v>16</v>
      </c>
      <c r="E24" s="80">
        <v>15</v>
      </c>
      <c r="F24" s="80">
        <v>5</v>
      </c>
      <c r="G24" s="80">
        <v>10</v>
      </c>
      <c r="H24" s="80">
        <v>2</v>
      </c>
      <c r="I24" s="80">
        <v>0</v>
      </c>
      <c r="J24" s="80">
        <v>0</v>
      </c>
      <c r="K24" s="80">
        <v>0</v>
      </c>
      <c r="L24" s="79">
        <v>3</v>
      </c>
      <c r="M24" s="97"/>
      <c r="N24" s="62">
        <f t="shared" si="0"/>
        <v>66.101694915254242</v>
      </c>
      <c r="O24" s="62">
        <f t="shared" si="1"/>
        <v>94.915254237288138</v>
      </c>
      <c r="P24" s="62" t="s">
        <v>25</v>
      </c>
      <c r="Q24" s="73"/>
      <c r="R24" s="57"/>
      <c r="S24" s="58"/>
      <c r="T24" s="76"/>
      <c r="U24" s="38"/>
    </row>
    <row r="25" spans="1:21" s="1" customFormat="1" ht="21" customHeight="1" x14ac:dyDescent="0.2">
      <c r="A25" s="59" t="s">
        <v>10</v>
      </c>
      <c r="B25" s="87">
        <f t="shared" si="2"/>
        <v>109</v>
      </c>
      <c r="C25" s="80">
        <v>12</v>
      </c>
      <c r="D25" s="80">
        <v>10</v>
      </c>
      <c r="E25" s="80">
        <v>27</v>
      </c>
      <c r="F25" s="80">
        <v>27</v>
      </c>
      <c r="G25" s="80">
        <v>19</v>
      </c>
      <c r="H25" s="80">
        <v>11</v>
      </c>
      <c r="I25" s="80">
        <v>3</v>
      </c>
      <c r="J25" s="80">
        <v>0</v>
      </c>
      <c r="K25" s="80">
        <v>0</v>
      </c>
      <c r="L25" s="79">
        <v>0</v>
      </c>
      <c r="M25" s="97"/>
      <c r="N25" s="62">
        <f t="shared" si="0"/>
        <v>44.954128440366972</v>
      </c>
      <c r="O25" s="62">
        <f t="shared" si="1"/>
        <v>97.247706422018354</v>
      </c>
      <c r="P25" s="62">
        <v>64.8</v>
      </c>
      <c r="Q25" s="73"/>
      <c r="R25" s="57"/>
      <c r="S25" s="58"/>
      <c r="T25" s="76"/>
      <c r="U25" s="38"/>
    </row>
    <row r="26" spans="1:21" s="1" customFormat="1" ht="21" customHeight="1" x14ac:dyDescent="0.2">
      <c r="A26" s="59" t="s">
        <v>11</v>
      </c>
      <c r="B26" s="87">
        <f t="shared" si="2"/>
        <v>70</v>
      </c>
      <c r="C26" s="80">
        <v>6</v>
      </c>
      <c r="D26" s="80">
        <v>6</v>
      </c>
      <c r="E26" s="80">
        <v>3</v>
      </c>
      <c r="F26" s="80">
        <v>7</v>
      </c>
      <c r="G26" s="80">
        <v>24</v>
      </c>
      <c r="H26" s="80">
        <v>15</v>
      </c>
      <c r="I26" s="80">
        <v>8</v>
      </c>
      <c r="J26" s="80">
        <v>1</v>
      </c>
      <c r="K26" s="80">
        <v>0</v>
      </c>
      <c r="L26" s="79">
        <v>0</v>
      </c>
      <c r="M26" s="97"/>
      <c r="N26" s="62">
        <f t="shared" si="0"/>
        <v>21.428571428571427</v>
      </c>
      <c r="O26" s="62">
        <f t="shared" si="1"/>
        <v>87.142857142857139</v>
      </c>
      <c r="P26" s="62">
        <v>76.900000000000006</v>
      </c>
      <c r="Q26" s="73"/>
      <c r="R26" s="57"/>
      <c r="S26" s="58"/>
      <c r="T26" s="76"/>
      <c r="U26" s="38"/>
    </row>
    <row r="27" spans="1:21" s="1" customFormat="1" ht="21" customHeight="1" x14ac:dyDescent="0.2">
      <c r="A27" s="59" t="s">
        <v>12</v>
      </c>
      <c r="B27" s="87">
        <f t="shared" si="2"/>
        <v>141</v>
      </c>
      <c r="C27" s="80">
        <v>14</v>
      </c>
      <c r="D27" s="80">
        <v>20</v>
      </c>
      <c r="E27" s="80">
        <v>27</v>
      </c>
      <c r="F27" s="80">
        <v>32</v>
      </c>
      <c r="G27" s="80">
        <v>22</v>
      </c>
      <c r="H27" s="80">
        <v>13</v>
      </c>
      <c r="I27" s="80">
        <v>10</v>
      </c>
      <c r="J27" s="80">
        <v>2</v>
      </c>
      <c r="K27" s="80">
        <v>1</v>
      </c>
      <c r="L27" s="79">
        <v>0</v>
      </c>
      <c r="M27" s="97"/>
      <c r="N27" s="62">
        <f t="shared" si="0"/>
        <v>43.262411347517734</v>
      </c>
      <c r="O27" s="62">
        <f t="shared" si="1"/>
        <v>90.780141843971634</v>
      </c>
      <c r="P27" s="62">
        <v>63.5</v>
      </c>
      <c r="Q27" s="73"/>
      <c r="R27" s="57"/>
      <c r="S27" s="58"/>
      <c r="T27" s="76"/>
      <c r="U27" s="38"/>
    </row>
    <row r="28" spans="1:21" s="1" customFormat="1" ht="21" customHeight="1" x14ac:dyDescent="0.2">
      <c r="A28" s="59" t="s">
        <v>42</v>
      </c>
      <c r="B28" s="87">
        <f t="shared" si="2"/>
        <v>239</v>
      </c>
      <c r="C28" s="80">
        <v>16</v>
      </c>
      <c r="D28" s="80">
        <v>36</v>
      </c>
      <c r="E28" s="80">
        <v>58</v>
      </c>
      <c r="F28" s="80">
        <v>70</v>
      </c>
      <c r="G28" s="80">
        <v>36</v>
      </c>
      <c r="H28" s="80">
        <v>21</v>
      </c>
      <c r="I28" s="80">
        <v>2</v>
      </c>
      <c r="J28" s="80">
        <v>0</v>
      </c>
      <c r="K28" s="80">
        <v>0</v>
      </c>
      <c r="L28" s="79">
        <v>0</v>
      </c>
      <c r="M28" s="97"/>
      <c r="N28" s="62">
        <f t="shared" si="0"/>
        <v>46.02510460251046</v>
      </c>
      <c r="O28" s="62">
        <f t="shared" si="1"/>
        <v>99.163179916317986</v>
      </c>
      <c r="P28" s="62">
        <v>61</v>
      </c>
      <c r="Q28" s="73"/>
      <c r="R28" s="57"/>
      <c r="S28" s="58"/>
      <c r="T28" s="76"/>
      <c r="U28" s="38"/>
    </row>
    <row r="29" spans="1:21" s="1" customFormat="1" ht="21" customHeight="1" x14ac:dyDescent="0.2">
      <c r="A29" s="59" t="s">
        <v>14</v>
      </c>
      <c r="B29" s="87">
        <f t="shared" si="2"/>
        <v>8</v>
      </c>
      <c r="C29" s="80">
        <v>4</v>
      </c>
      <c r="D29" s="80">
        <v>0</v>
      </c>
      <c r="E29" s="80">
        <v>1</v>
      </c>
      <c r="F29" s="80">
        <v>1</v>
      </c>
      <c r="G29" s="80">
        <v>0</v>
      </c>
      <c r="H29" s="80">
        <v>1</v>
      </c>
      <c r="I29" s="80">
        <v>1</v>
      </c>
      <c r="J29" s="80">
        <v>0</v>
      </c>
      <c r="K29" s="80">
        <v>0</v>
      </c>
      <c r="L29" s="79">
        <v>0</v>
      </c>
      <c r="M29" s="97"/>
      <c r="N29" s="62">
        <f t="shared" si="0"/>
        <v>62.5</v>
      </c>
      <c r="O29" s="62">
        <f t="shared" si="1"/>
        <v>87.5</v>
      </c>
      <c r="P29" s="62">
        <v>76.400000000000006</v>
      </c>
      <c r="Q29" s="73"/>
      <c r="R29" s="57"/>
      <c r="S29" s="58"/>
      <c r="T29" s="76"/>
      <c r="U29" s="38"/>
    </row>
    <row r="30" spans="1:21" s="28" customFormat="1" ht="20.25" customHeight="1" x14ac:dyDescent="0.2">
      <c r="A30" s="59" t="s">
        <v>48</v>
      </c>
      <c r="B30" s="87">
        <f t="shared" si="2"/>
        <v>1</v>
      </c>
      <c r="C30" s="80">
        <v>0</v>
      </c>
      <c r="D30" s="80">
        <v>0</v>
      </c>
      <c r="E30" s="80">
        <v>1</v>
      </c>
      <c r="F30" s="80">
        <v>0</v>
      </c>
      <c r="G30" s="80">
        <v>0</v>
      </c>
      <c r="H30" s="80">
        <v>0</v>
      </c>
      <c r="I30" s="80">
        <v>0</v>
      </c>
      <c r="J30" s="80">
        <v>0</v>
      </c>
      <c r="K30" s="80">
        <v>0</v>
      </c>
      <c r="L30" s="79">
        <v>0</v>
      </c>
      <c r="M30" s="97"/>
      <c r="N30" s="62">
        <f>SUM(C30:E30)/B30*100</f>
        <v>100</v>
      </c>
      <c r="O30" s="62">
        <f>(C30+D30+E30+F30+G30+H30)/B30*100</f>
        <v>100</v>
      </c>
      <c r="P30" s="81" t="s">
        <v>25</v>
      </c>
      <c r="Q30" s="41"/>
      <c r="R30" s="57"/>
      <c r="S30" s="58"/>
      <c r="T30" s="76"/>
      <c r="U30" s="38"/>
    </row>
    <row r="31" spans="1:21" s="1" customFormat="1" ht="21" customHeight="1" x14ac:dyDescent="0.2">
      <c r="A31" s="59" t="s">
        <v>29</v>
      </c>
      <c r="B31" s="87">
        <f t="shared" si="2"/>
        <v>32</v>
      </c>
      <c r="C31" s="80">
        <v>3</v>
      </c>
      <c r="D31" s="80">
        <v>1</v>
      </c>
      <c r="E31" s="80">
        <v>5</v>
      </c>
      <c r="F31" s="80">
        <v>4</v>
      </c>
      <c r="G31" s="80">
        <v>7</v>
      </c>
      <c r="H31" s="80">
        <v>7</v>
      </c>
      <c r="I31" s="80">
        <v>4</v>
      </c>
      <c r="J31" s="80">
        <v>1</v>
      </c>
      <c r="K31" s="80">
        <v>0</v>
      </c>
      <c r="L31" s="79">
        <v>0</v>
      </c>
      <c r="M31" s="97"/>
      <c r="N31" s="62">
        <f t="shared" si="0"/>
        <v>28.125</v>
      </c>
      <c r="O31" s="62">
        <f t="shared" si="1"/>
        <v>84.375</v>
      </c>
      <c r="P31" s="62">
        <v>72.400000000000006</v>
      </c>
      <c r="Q31" s="73"/>
      <c r="R31" s="57"/>
      <c r="S31" s="58"/>
      <c r="T31" s="76"/>
      <c r="U31" s="38"/>
    </row>
    <row r="32" spans="1:21" s="28" customFormat="1" ht="20.25" customHeight="1" x14ac:dyDescent="0.2">
      <c r="A32" s="59" t="s">
        <v>15</v>
      </c>
      <c r="B32" s="87">
        <f t="shared" si="2"/>
        <v>154</v>
      </c>
      <c r="C32" s="80">
        <v>13</v>
      </c>
      <c r="D32" s="80">
        <v>18</v>
      </c>
      <c r="E32" s="80">
        <v>33</v>
      </c>
      <c r="F32" s="80">
        <v>42</v>
      </c>
      <c r="G32" s="80">
        <v>43</v>
      </c>
      <c r="H32" s="80">
        <v>4</v>
      </c>
      <c r="I32" s="80">
        <v>0</v>
      </c>
      <c r="J32" s="80">
        <v>0</v>
      </c>
      <c r="K32" s="80">
        <v>0</v>
      </c>
      <c r="L32" s="79">
        <v>1</v>
      </c>
      <c r="M32" s="97"/>
      <c r="N32" s="62">
        <f t="shared" si="0"/>
        <v>41.558441558441558</v>
      </c>
      <c r="O32" s="62">
        <f t="shared" si="1"/>
        <v>99.350649350649363</v>
      </c>
      <c r="P32" s="62">
        <v>90</v>
      </c>
      <c r="Q32" s="41"/>
      <c r="R32" s="57"/>
      <c r="S32" s="58"/>
      <c r="T32" s="76"/>
      <c r="U32" s="38"/>
    </row>
    <row r="33" spans="1:48" s="28" customFormat="1" ht="20.25" customHeight="1" x14ac:dyDescent="0.2">
      <c r="A33" s="59" t="s">
        <v>47</v>
      </c>
      <c r="B33" s="87">
        <f t="shared" si="2"/>
        <v>1</v>
      </c>
      <c r="C33" s="80">
        <v>1</v>
      </c>
      <c r="D33" s="80">
        <v>0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79">
        <v>0</v>
      </c>
      <c r="M33" s="97"/>
      <c r="N33" s="62">
        <f t="shared" si="0"/>
        <v>100</v>
      </c>
      <c r="O33" s="62">
        <f t="shared" si="1"/>
        <v>100</v>
      </c>
      <c r="P33" s="81" t="s">
        <v>25</v>
      </c>
      <c r="Q33" s="41"/>
      <c r="R33" s="57"/>
      <c r="S33" s="58"/>
      <c r="T33" s="76"/>
      <c r="U33" s="38"/>
    </row>
    <row r="34" spans="1:48" s="69" customFormat="1" ht="19.5" customHeight="1" x14ac:dyDescent="0.2">
      <c r="A34" s="59" t="s">
        <v>16</v>
      </c>
      <c r="B34" s="87">
        <f t="shared" si="2"/>
        <v>73</v>
      </c>
      <c r="C34" s="80">
        <v>18</v>
      </c>
      <c r="D34" s="80">
        <v>19</v>
      </c>
      <c r="E34" s="80">
        <v>16</v>
      </c>
      <c r="F34" s="80">
        <v>15</v>
      </c>
      <c r="G34" s="80">
        <v>4</v>
      </c>
      <c r="H34" s="80">
        <v>0</v>
      </c>
      <c r="I34" s="80">
        <v>1</v>
      </c>
      <c r="J34" s="80">
        <v>0</v>
      </c>
      <c r="K34" s="80">
        <v>0</v>
      </c>
      <c r="L34" s="79">
        <v>0</v>
      </c>
      <c r="M34" s="97"/>
      <c r="N34" s="62">
        <f t="shared" si="0"/>
        <v>72.602739726027394</v>
      </c>
      <c r="O34" s="62">
        <f t="shared" si="1"/>
        <v>98.630136986301366</v>
      </c>
      <c r="P34" s="62">
        <v>72.2</v>
      </c>
      <c r="Q34" s="68"/>
      <c r="R34" s="57"/>
      <c r="S34" s="58"/>
      <c r="T34" s="76"/>
      <c r="U34" s="38"/>
    </row>
    <row r="35" spans="1:48" s="1" customFormat="1" ht="21" customHeight="1" x14ac:dyDescent="0.2">
      <c r="A35" s="59" t="s">
        <v>17</v>
      </c>
      <c r="B35" s="87">
        <f t="shared" si="2"/>
        <v>114</v>
      </c>
      <c r="C35" s="80">
        <v>2</v>
      </c>
      <c r="D35" s="80">
        <v>8</v>
      </c>
      <c r="E35" s="80">
        <v>15</v>
      </c>
      <c r="F35" s="80">
        <v>19</v>
      </c>
      <c r="G35" s="80">
        <v>24</v>
      </c>
      <c r="H35" s="80">
        <v>24</v>
      </c>
      <c r="I35" s="80">
        <v>16</v>
      </c>
      <c r="J35" s="80">
        <v>5</v>
      </c>
      <c r="K35" s="80">
        <v>0</v>
      </c>
      <c r="L35" s="79">
        <v>1</v>
      </c>
      <c r="M35" s="97"/>
      <c r="N35" s="62">
        <f t="shared" si="0"/>
        <v>21.929824561403507</v>
      </c>
      <c r="O35" s="62">
        <f t="shared" si="1"/>
        <v>80.701754385964904</v>
      </c>
      <c r="P35" s="62">
        <v>69.2</v>
      </c>
      <c r="Q35" s="73"/>
      <c r="R35" s="57"/>
      <c r="S35" s="58"/>
      <c r="T35" s="76"/>
      <c r="U35" s="38"/>
    </row>
    <row r="36" spans="1:48" s="1" customFormat="1" ht="12.75" customHeight="1" x14ac:dyDescent="0.2">
      <c r="A36" s="29"/>
      <c r="B36" s="39"/>
      <c r="C36" s="40"/>
      <c r="D36" s="40"/>
      <c r="E36" s="40"/>
      <c r="F36" s="40"/>
      <c r="G36" s="40"/>
      <c r="H36" s="40"/>
      <c r="I36" s="11"/>
      <c r="J36" s="11"/>
      <c r="K36" s="11"/>
      <c r="L36" s="11"/>
      <c r="M36" s="11"/>
      <c r="N36" s="24"/>
      <c r="O36" s="24"/>
      <c r="P36" s="24"/>
      <c r="Q36" s="73"/>
      <c r="R36" s="57"/>
      <c r="S36" s="58"/>
      <c r="T36" s="76"/>
      <c r="U36" s="38"/>
    </row>
    <row r="37" spans="1:48" s="28" customFormat="1" ht="12" customHeight="1" x14ac:dyDescent="0.25">
      <c r="A37" s="2"/>
      <c r="B37" s="90"/>
      <c r="C37" s="10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24"/>
      <c r="O37" s="24"/>
      <c r="P37" s="24"/>
      <c r="Q37" s="41"/>
      <c r="R37" s="57"/>
      <c r="S37" s="58"/>
      <c r="T37" s="76"/>
      <c r="U37" s="38"/>
    </row>
    <row r="38" spans="1:48" s="71" customFormat="1" ht="40.5" customHeight="1" x14ac:dyDescent="0.3">
      <c r="A38" s="63" t="s">
        <v>33</v>
      </c>
      <c r="B38" s="89" t="s">
        <v>19</v>
      </c>
      <c r="C38" s="64" t="s">
        <v>34</v>
      </c>
      <c r="D38" s="64" t="s">
        <v>35</v>
      </c>
      <c r="E38" s="64" t="s">
        <v>36</v>
      </c>
      <c r="F38" s="64" t="s">
        <v>37</v>
      </c>
      <c r="G38" s="64" t="s">
        <v>45</v>
      </c>
      <c r="H38" s="64" t="s">
        <v>38</v>
      </c>
      <c r="I38" s="64" t="s">
        <v>46</v>
      </c>
      <c r="J38" s="64"/>
      <c r="K38" s="64"/>
      <c r="L38" s="64"/>
      <c r="M38" s="65"/>
      <c r="N38" s="66" t="s">
        <v>39</v>
      </c>
      <c r="O38" s="67" t="s">
        <v>40</v>
      </c>
      <c r="P38" s="67"/>
      <c r="Q38" s="70"/>
      <c r="R38" s="57"/>
      <c r="S38" s="58"/>
      <c r="T38" s="76"/>
      <c r="U38" s="38"/>
    </row>
    <row r="39" spans="1:48" s="1" customFormat="1" ht="21" customHeight="1" x14ac:dyDescent="0.2">
      <c r="A39" s="59" t="s">
        <v>31</v>
      </c>
      <c r="B39" s="60">
        <f>SUM(C39:I39)</f>
        <v>47</v>
      </c>
      <c r="C39" s="79">
        <v>10</v>
      </c>
      <c r="D39" s="79">
        <v>25</v>
      </c>
      <c r="E39" s="79">
        <v>5</v>
      </c>
      <c r="F39" s="79">
        <v>6</v>
      </c>
      <c r="G39" s="79">
        <v>0</v>
      </c>
      <c r="H39" s="79">
        <v>1</v>
      </c>
      <c r="I39" s="61">
        <v>0</v>
      </c>
      <c r="J39" s="61"/>
      <c r="K39" s="74"/>
      <c r="L39" s="74"/>
      <c r="M39" s="36"/>
      <c r="N39" s="62">
        <f>SUM(C39:D39)/B39*100</f>
        <v>74.468085106382972</v>
      </c>
      <c r="O39" s="62">
        <v>100</v>
      </c>
      <c r="P39" s="81" t="s">
        <v>25</v>
      </c>
      <c r="Q39" s="73"/>
      <c r="R39" s="57"/>
      <c r="S39" s="58"/>
      <c r="T39" s="76"/>
      <c r="U39" s="38"/>
    </row>
    <row r="40" spans="1:48" s="28" customFormat="1" ht="9" customHeight="1" x14ac:dyDescent="0.2">
      <c r="A40" s="29"/>
      <c r="B40" s="39"/>
      <c r="C40" s="40"/>
      <c r="D40" s="40"/>
      <c r="E40" s="40"/>
      <c r="F40" s="40"/>
      <c r="G40" s="40"/>
      <c r="H40" s="40"/>
      <c r="I40" s="40"/>
      <c r="J40" s="40"/>
      <c r="K40" s="47"/>
      <c r="L40" s="47"/>
      <c r="M40" s="47"/>
      <c r="N40" s="27"/>
      <c r="O40" s="27"/>
      <c r="P40" s="27"/>
      <c r="Q40" s="22"/>
      <c r="R40" s="57"/>
      <c r="S40" s="58"/>
      <c r="T40" s="76"/>
    </row>
    <row r="41" spans="1:48" s="28" customFormat="1" ht="39.75" customHeight="1" x14ac:dyDescent="0.2">
      <c r="A41" s="63" t="s">
        <v>33</v>
      </c>
      <c r="B41" s="89" t="s">
        <v>19</v>
      </c>
      <c r="C41" s="64" t="s">
        <v>50</v>
      </c>
      <c r="D41" s="64" t="s">
        <v>49</v>
      </c>
      <c r="E41" s="64" t="s">
        <v>20</v>
      </c>
      <c r="F41" s="64" t="s">
        <v>21</v>
      </c>
      <c r="G41" s="64" t="s">
        <v>22</v>
      </c>
      <c r="H41" s="64" t="s">
        <v>23</v>
      </c>
      <c r="I41" s="64" t="s">
        <v>24</v>
      </c>
      <c r="J41" s="64" t="s">
        <v>26</v>
      </c>
      <c r="K41" s="64" t="s">
        <v>30</v>
      </c>
      <c r="L41" s="64" t="s">
        <v>0</v>
      </c>
      <c r="M41" s="82"/>
      <c r="N41" s="66" t="s">
        <v>39</v>
      </c>
      <c r="O41" s="67" t="s">
        <v>40</v>
      </c>
      <c r="P41" s="67"/>
      <c r="Q41" s="18"/>
      <c r="R41" s="57"/>
      <c r="S41" s="58"/>
      <c r="T41" s="76"/>
    </row>
    <row r="42" spans="1:48" ht="22.5" customHeight="1" x14ac:dyDescent="0.2">
      <c r="A42" s="59" t="s">
        <v>44</v>
      </c>
      <c r="B42" s="60">
        <f>SUM(C42:L42)</f>
        <v>168</v>
      </c>
      <c r="C42" s="79">
        <v>1</v>
      </c>
      <c r="D42" s="79">
        <v>3</v>
      </c>
      <c r="E42" s="79">
        <v>16</v>
      </c>
      <c r="F42" s="79">
        <v>54</v>
      </c>
      <c r="G42" s="79">
        <v>64</v>
      </c>
      <c r="H42" s="79">
        <v>26</v>
      </c>
      <c r="I42" s="79">
        <v>4</v>
      </c>
      <c r="J42" s="79">
        <v>0</v>
      </c>
      <c r="K42" s="79">
        <v>0</v>
      </c>
      <c r="L42" s="61">
        <v>0</v>
      </c>
      <c r="M42" s="72"/>
      <c r="N42" s="62">
        <f>SUM(C42:F42)/B42*100</f>
        <v>44.047619047619044</v>
      </c>
      <c r="O42" s="62">
        <f>SUM(C42:L42)/B42*100</f>
        <v>100</v>
      </c>
      <c r="P42" s="62">
        <v>56.6</v>
      </c>
      <c r="R42" s="19"/>
      <c r="S42" s="58"/>
      <c r="T42" s="76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1:48" ht="8.25" customHeight="1" x14ac:dyDescent="0.2">
      <c r="A43" s="29"/>
      <c r="B43" s="39"/>
      <c r="C43" s="30"/>
      <c r="D43" s="31"/>
      <c r="E43" s="11"/>
      <c r="F43" s="11"/>
      <c r="G43" s="11"/>
      <c r="H43" s="11"/>
      <c r="I43" s="11"/>
      <c r="J43" s="11"/>
      <c r="K43" s="11"/>
      <c r="L43" s="11"/>
      <c r="M43" s="11"/>
      <c r="N43" s="22"/>
      <c r="R43" s="19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1:48" ht="12" customHeight="1" x14ac:dyDescent="0.2">
      <c r="A44" s="29"/>
      <c r="B44" s="39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22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1:48" s="4" customFormat="1" ht="22.5" customHeight="1" x14ac:dyDescent="0.4">
      <c r="A45" s="104"/>
      <c r="B45" s="104"/>
      <c r="C45" s="104"/>
      <c r="D45" s="104"/>
      <c r="E45" s="104"/>
      <c r="F45" s="104"/>
      <c r="G45" s="104"/>
      <c r="H45" s="104"/>
      <c r="I45" s="104"/>
      <c r="N45" s="95" t="s">
        <v>53</v>
      </c>
      <c r="O45" s="100">
        <v>38.07</v>
      </c>
    </row>
    <row r="46" spans="1:48" s="4" customFormat="1" ht="21" customHeight="1" x14ac:dyDescent="0.3">
      <c r="A46" s="4" t="s">
        <v>56</v>
      </c>
      <c r="B46" s="91"/>
      <c r="C46" s="51"/>
      <c r="D46" s="51"/>
      <c r="E46" s="51"/>
      <c r="F46" s="51"/>
      <c r="G46" s="51"/>
      <c r="H46" s="51"/>
      <c r="I46" s="52"/>
      <c r="N46" s="95" t="s">
        <v>54</v>
      </c>
      <c r="O46" s="100">
        <v>83.92</v>
      </c>
    </row>
    <row r="47" spans="1:48" s="4" customFormat="1" ht="21" customHeight="1" x14ac:dyDescent="0.3">
      <c r="A47" s="51"/>
      <c r="B47" s="91"/>
      <c r="C47" s="51"/>
      <c r="D47" s="51"/>
      <c r="E47" s="51"/>
      <c r="F47" s="51"/>
      <c r="G47" s="51"/>
      <c r="H47" s="71"/>
      <c r="I47" s="75"/>
      <c r="J47" s="18"/>
      <c r="K47" s="18"/>
      <c r="L47" s="18"/>
      <c r="N47" s="95" t="s">
        <v>55</v>
      </c>
      <c r="O47" s="96">
        <v>95.07</v>
      </c>
    </row>
    <row r="48" spans="1:48" s="4" customFormat="1" ht="21" customHeight="1" x14ac:dyDescent="0.3">
      <c r="J48" s="75"/>
      <c r="K48" s="18"/>
      <c r="L48" s="18"/>
      <c r="N48" s="85"/>
      <c r="O48" s="86"/>
      <c r="P48" s="86"/>
    </row>
    <row r="49" spans="1:48" s="4" customFormat="1" ht="21" customHeight="1" x14ac:dyDescent="0.3">
      <c r="J49" s="75"/>
      <c r="K49" s="18"/>
      <c r="L49" s="18"/>
      <c r="M49" s="6"/>
      <c r="N49" s="51"/>
      <c r="Z49" s="10"/>
    </row>
    <row r="50" spans="1:48" s="4" customFormat="1" ht="21" customHeight="1" x14ac:dyDescent="0.3">
      <c r="J50" s="53"/>
      <c r="K50" s="18"/>
      <c r="L50" s="18"/>
      <c r="M50" s="6"/>
      <c r="O50" s="78"/>
      <c r="P50" s="78"/>
      <c r="Z50" s="10"/>
    </row>
    <row r="51" spans="1:48" s="4" customFormat="1" ht="24" customHeight="1" x14ac:dyDescent="0.3">
      <c r="J51" s="53"/>
      <c r="K51" s="18"/>
      <c r="L51" s="18"/>
      <c r="M51" s="6"/>
      <c r="O51" s="18"/>
      <c r="P51" s="18"/>
      <c r="Z51" s="10"/>
    </row>
    <row r="52" spans="1:48" ht="24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53"/>
      <c r="K52" s="18"/>
      <c r="L52" s="18"/>
      <c r="M52" s="42"/>
      <c r="N52" s="4"/>
      <c r="O52" s="75"/>
      <c r="P52" s="75"/>
      <c r="R52" s="6"/>
      <c r="S52" s="6"/>
      <c r="Z52" s="50"/>
      <c r="AA52" s="34"/>
      <c r="AC52" s="12"/>
      <c r="AD52" s="12"/>
      <c r="AE52" s="6"/>
      <c r="AF52" s="6"/>
      <c r="AH52" s="6"/>
      <c r="AI52" s="6"/>
      <c r="AO52" s="19"/>
      <c r="AP52" s="19"/>
      <c r="AQ52" s="19"/>
      <c r="AR52" s="3"/>
      <c r="AS52" s="3"/>
      <c r="AT52" s="3"/>
      <c r="AU52" s="3"/>
      <c r="AV52" s="3"/>
    </row>
    <row r="53" spans="1:48" ht="24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53"/>
      <c r="K53" s="37"/>
      <c r="L53" s="37"/>
      <c r="M53" s="42"/>
      <c r="N53" s="4"/>
      <c r="O53" s="4"/>
      <c r="P53" s="4"/>
      <c r="R53" s="6"/>
      <c r="S53" s="6"/>
      <c r="Y53" s="32"/>
      <c r="Z53" s="50"/>
      <c r="AA53" s="19"/>
      <c r="AC53" s="12"/>
      <c r="AD53" s="12"/>
      <c r="AE53" s="6"/>
      <c r="AF53" s="6"/>
      <c r="AH53" s="6"/>
      <c r="AI53" s="6"/>
      <c r="AO53" s="19"/>
      <c r="AP53" s="19"/>
      <c r="AQ53" s="19"/>
      <c r="AR53" s="3"/>
      <c r="AS53" s="3"/>
      <c r="AT53" s="3"/>
      <c r="AU53" s="3"/>
      <c r="AV53" s="3"/>
    </row>
    <row r="54" spans="1:48" ht="22.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77"/>
      <c r="K54" s="37"/>
      <c r="L54" s="37"/>
      <c r="M54" s="42"/>
      <c r="N54" s="4"/>
      <c r="O54" s="4"/>
      <c r="P54" s="4"/>
      <c r="R54" s="6"/>
      <c r="S54" s="6"/>
      <c r="Z54" s="50"/>
      <c r="AA54" s="19"/>
      <c r="AC54" s="12"/>
      <c r="AD54" s="12"/>
      <c r="AE54" s="6"/>
      <c r="AF54" s="6"/>
      <c r="AH54" s="6"/>
      <c r="AI54" s="6"/>
      <c r="AO54" s="19"/>
      <c r="AP54" s="19"/>
      <c r="AQ54" s="19"/>
      <c r="AR54" s="3"/>
      <c r="AS54" s="3"/>
      <c r="AT54" s="3"/>
      <c r="AU54" s="3"/>
      <c r="AV54" s="3"/>
    </row>
    <row r="55" spans="1:48" ht="23.2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54"/>
      <c r="K55" s="37"/>
      <c r="L55" s="37"/>
      <c r="N55" s="49"/>
      <c r="O55" s="6"/>
      <c r="P55" s="6"/>
      <c r="R55" s="6"/>
      <c r="S55" s="6"/>
      <c r="Z55" s="19"/>
      <c r="AA55" s="19"/>
      <c r="AC55" s="12"/>
      <c r="AD55" s="12"/>
      <c r="AE55" s="6"/>
      <c r="AF55" s="6"/>
      <c r="AH55" s="6"/>
      <c r="AI55" s="6"/>
      <c r="AO55" s="19"/>
      <c r="AP55" s="19"/>
      <c r="AQ55" s="19"/>
      <c r="AR55" s="3"/>
      <c r="AS55" s="3"/>
      <c r="AT55" s="3"/>
      <c r="AU55" s="3"/>
      <c r="AV55" s="3"/>
    </row>
    <row r="56" spans="1:48" ht="23.2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53"/>
      <c r="K56" s="43"/>
      <c r="L56" s="43"/>
      <c r="N56" s="48"/>
      <c r="O56" s="6"/>
      <c r="P56" s="6"/>
      <c r="S56" s="48"/>
    </row>
    <row r="57" spans="1:48" ht="20.25" x14ac:dyDescent="0.3">
      <c r="A57" s="3"/>
      <c r="B57" s="3"/>
      <c r="C57" s="3"/>
      <c r="D57" s="3"/>
      <c r="E57" s="3"/>
      <c r="F57" s="3"/>
      <c r="G57" s="3"/>
      <c r="H57" s="3"/>
      <c r="I57" s="3"/>
      <c r="J57" s="53"/>
      <c r="K57" s="43"/>
      <c r="L57" s="43"/>
      <c r="N57" s="48"/>
      <c r="O57" s="6"/>
      <c r="P57" s="6"/>
    </row>
    <row r="58" spans="1:48" ht="18" x14ac:dyDescent="0.2">
      <c r="A58" s="33"/>
      <c r="J58" s="35"/>
      <c r="K58" s="43"/>
      <c r="L58" s="43"/>
      <c r="N58" s="12"/>
      <c r="O58" s="6"/>
      <c r="P58" s="6"/>
    </row>
    <row r="59" spans="1:48" ht="22.5" customHeight="1" x14ac:dyDescent="0.2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</row>
    <row r="60" spans="1:48" s="4" customFormat="1" ht="15.75" x14ac:dyDescent="0.25">
      <c r="A60" s="5"/>
      <c r="B60" s="92"/>
      <c r="C60" s="12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22"/>
      <c r="P60" s="22"/>
      <c r="Q60" s="6"/>
      <c r="R60" s="12"/>
      <c r="S60" s="12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19"/>
      <c r="AF60" s="19"/>
      <c r="AG60" s="6"/>
      <c r="AH60" s="12"/>
      <c r="AI60" s="12"/>
      <c r="AJ60" s="6"/>
      <c r="AK60" s="6"/>
      <c r="AL60" s="6"/>
      <c r="AM60" s="6"/>
      <c r="AN60" s="6"/>
      <c r="AO60" s="6"/>
      <c r="AP60" s="6"/>
      <c r="AQ60" s="6"/>
      <c r="AR60" s="6"/>
      <c r="AS60" s="10"/>
      <c r="AT60" s="21"/>
      <c r="AU60" s="21"/>
      <c r="AV60" s="21"/>
    </row>
    <row r="61" spans="1:48" ht="23.25" customHeight="1" x14ac:dyDescent="0.2"/>
    <row r="64" spans="1:48" s="4" customFormat="1" ht="15.75" x14ac:dyDescent="0.25">
      <c r="A64" s="5"/>
      <c r="B64" s="92"/>
      <c r="C64" s="12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22"/>
      <c r="P64" s="22"/>
      <c r="Q64" s="6"/>
      <c r="R64" s="12"/>
      <c r="S64" s="12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19"/>
      <c r="AF64" s="19"/>
      <c r="AG64" s="6"/>
      <c r="AH64" s="12"/>
      <c r="AI64" s="12"/>
      <c r="AJ64" s="6"/>
      <c r="AK64" s="6"/>
      <c r="AL64" s="6"/>
      <c r="AM64" s="6"/>
      <c r="AN64" s="6"/>
      <c r="AO64" s="6"/>
      <c r="AP64" s="6"/>
      <c r="AQ64" s="6"/>
      <c r="AR64" s="6"/>
      <c r="AS64" s="10"/>
      <c r="AT64" s="21"/>
      <c r="AU64" s="21"/>
      <c r="AV64" s="21"/>
    </row>
    <row r="65" spans="1:48" ht="23.25" customHeight="1" x14ac:dyDescent="0.2"/>
    <row r="69" spans="1:48" ht="23.25" customHeight="1" x14ac:dyDescent="0.2"/>
    <row r="73" spans="1:48" ht="23.25" customHeight="1" x14ac:dyDescent="0.2">
      <c r="AT73" s="3"/>
      <c r="AU73" s="3"/>
      <c r="AV73" s="3"/>
    </row>
    <row r="74" spans="1:48" x14ac:dyDescent="0.2">
      <c r="AN74" s="8"/>
      <c r="AO74" s="8"/>
      <c r="AP74" s="8"/>
      <c r="AQ74" s="8"/>
      <c r="AR74" s="8"/>
      <c r="AT74" s="3"/>
      <c r="AU74" s="3"/>
      <c r="AV74" s="3"/>
    </row>
    <row r="75" spans="1:48" x14ac:dyDescent="0.2">
      <c r="Q75" s="8"/>
      <c r="R75" s="13"/>
      <c r="S75" s="13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20"/>
      <c r="AF75" s="20"/>
      <c r="AG75" s="8"/>
      <c r="AH75" s="13"/>
      <c r="AI75" s="13"/>
      <c r="AJ75" s="8"/>
      <c r="AK75" s="8"/>
      <c r="AL75" s="8"/>
      <c r="AM75" s="8"/>
      <c r="AT75" s="3"/>
      <c r="AU75" s="3"/>
      <c r="AV75" s="3"/>
    </row>
    <row r="77" spans="1:48" ht="23.25" customHeight="1" x14ac:dyDescent="0.2">
      <c r="AT77" s="3"/>
      <c r="AU77" s="3"/>
      <c r="AV77" s="3"/>
    </row>
    <row r="78" spans="1:48" x14ac:dyDescent="0.2">
      <c r="B78" s="93"/>
      <c r="C78" s="13"/>
      <c r="D78" s="8"/>
      <c r="E78" s="8"/>
      <c r="F78" s="8"/>
      <c r="G78" s="8"/>
      <c r="H78" s="8"/>
      <c r="I78" s="8"/>
      <c r="J78" s="8"/>
      <c r="K78" s="8"/>
      <c r="L78" s="8"/>
      <c r="M78" s="8"/>
    </row>
    <row r="79" spans="1:48" ht="14.25" customHeight="1" x14ac:dyDescent="0.2">
      <c r="A79" s="3"/>
      <c r="AT79" s="3"/>
      <c r="AU79" s="3"/>
      <c r="AV79" s="3"/>
    </row>
    <row r="80" spans="1:48" ht="14.25" customHeight="1" x14ac:dyDescent="0.2">
      <c r="A80" s="3"/>
      <c r="AT80" s="3"/>
      <c r="AU80" s="3"/>
      <c r="AV80" s="3"/>
    </row>
    <row r="81" spans="1:48" ht="23.25" customHeight="1" x14ac:dyDescent="0.2">
      <c r="A81" s="3"/>
      <c r="N81" s="8"/>
      <c r="O81" s="20"/>
      <c r="P81" s="20"/>
      <c r="AT81" s="3"/>
      <c r="AU81" s="3"/>
      <c r="AV81" s="3"/>
    </row>
    <row r="83" spans="1:48" x14ac:dyDescent="0.2">
      <c r="A83" s="3"/>
    </row>
    <row r="85" spans="1:48" ht="23.25" customHeight="1" x14ac:dyDescent="0.2">
      <c r="A85" s="3"/>
      <c r="AT85" s="3"/>
      <c r="AU85" s="3"/>
      <c r="AV85" s="3"/>
    </row>
    <row r="86" spans="1:48" x14ac:dyDescent="0.2">
      <c r="A86" s="3"/>
    </row>
    <row r="87" spans="1:48" x14ac:dyDescent="0.2">
      <c r="A87" s="3"/>
    </row>
    <row r="89" spans="1:48" ht="23.25" customHeight="1" x14ac:dyDescent="0.2"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26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T89" s="3"/>
      <c r="AU89" s="3"/>
      <c r="AV89" s="3"/>
    </row>
    <row r="91" spans="1:48" x14ac:dyDescent="0.2">
      <c r="A91" s="3"/>
    </row>
    <row r="92" spans="1:48" x14ac:dyDescent="0.2">
      <c r="B92" s="9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48" ht="23.25" customHeight="1" x14ac:dyDescent="0.2"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26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T93" s="3"/>
      <c r="AU93" s="3"/>
      <c r="AV93" s="3"/>
    </row>
    <row r="95" spans="1:48" x14ac:dyDescent="0.2">
      <c r="A95" s="3"/>
      <c r="N95" s="3"/>
      <c r="O95" s="3"/>
      <c r="P95" s="3"/>
    </row>
    <row r="96" spans="1:48" x14ac:dyDescent="0.2">
      <c r="B96" s="9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48" ht="23.25" customHeight="1" x14ac:dyDescent="0.2"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26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T97" s="3"/>
      <c r="AU97" s="3"/>
      <c r="AV97" s="3"/>
    </row>
    <row r="99" spans="1:48" x14ac:dyDescent="0.2">
      <c r="A99" s="3"/>
      <c r="N99" s="3"/>
      <c r="O99" s="3"/>
      <c r="P99" s="3"/>
    </row>
    <row r="100" spans="1:48" x14ac:dyDescent="0.2">
      <c r="B100" s="9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48" ht="24" customHeight="1" x14ac:dyDescent="0.2"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26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T101" s="3"/>
      <c r="AU101" s="3"/>
      <c r="AV101" s="3"/>
    </row>
    <row r="103" spans="1:48" x14ac:dyDescent="0.2">
      <c r="A103" s="3"/>
      <c r="N103" s="3"/>
      <c r="O103" s="3"/>
      <c r="P103" s="3"/>
    </row>
    <row r="104" spans="1:48" x14ac:dyDescent="0.2">
      <c r="B104" s="9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48" ht="24" customHeight="1" x14ac:dyDescent="0.2"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26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T105" s="3"/>
      <c r="AU105" s="3"/>
      <c r="AV105" s="3"/>
    </row>
    <row r="107" spans="1:48" x14ac:dyDescent="0.2">
      <c r="A107" s="3"/>
      <c r="N107" s="3"/>
      <c r="O107" s="3"/>
      <c r="P107" s="3"/>
    </row>
    <row r="108" spans="1:48" x14ac:dyDescent="0.2">
      <c r="B108" s="9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48" ht="24" customHeight="1" x14ac:dyDescent="0.2"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26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T109" s="3"/>
      <c r="AU109" s="3"/>
      <c r="AV109" s="3"/>
    </row>
    <row r="111" spans="1:48" x14ac:dyDescent="0.2">
      <c r="A111" s="3"/>
      <c r="N111" s="3"/>
      <c r="O111" s="3"/>
      <c r="P111" s="3"/>
    </row>
    <row r="112" spans="1:48" x14ac:dyDescent="0.2">
      <c r="B112" s="9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48" ht="24" customHeight="1" x14ac:dyDescent="0.2"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26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T113" s="3"/>
      <c r="AU113" s="3"/>
      <c r="AV113" s="3"/>
    </row>
    <row r="115" spans="1:48" x14ac:dyDescent="0.2">
      <c r="A115" s="3"/>
      <c r="N115" s="3"/>
      <c r="O115" s="3"/>
      <c r="P115" s="3"/>
    </row>
    <row r="116" spans="1:48" x14ac:dyDescent="0.2">
      <c r="B116" s="9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8" spans="1:48" s="9" customFormat="1" ht="21" customHeight="1" x14ac:dyDescent="0.2">
      <c r="A118" s="5"/>
      <c r="B118" s="92"/>
      <c r="C118" s="12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22"/>
      <c r="P118" s="22"/>
      <c r="Q118" s="6"/>
      <c r="R118" s="12"/>
      <c r="S118" s="12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19"/>
      <c r="AF118" s="19"/>
      <c r="AG118" s="6"/>
      <c r="AH118" s="12"/>
      <c r="AI118" s="12"/>
      <c r="AJ118" s="6"/>
      <c r="AK118" s="6"/>
      <c r="AL118" s="6"/>
      <c r="AM118" s="6"/>
      <c r="AN118" s="6"/>
      <c r="AO118" s="6"/>
      <c r="AP118" s="6"/>
      <c r="AQ118" s="6"/>
      <c r="AR118" s="6"/>
      <c r="AS118" s="8"/>
      <c r="AT118" s="20"/>
      <c r="AU118" s="20"/>
      <c r="AV118" s="20"/>
    </row>
    <row r="119" spans="1:48" x14ac:dyDescent="0.2">
      <c r="A119" s="3"/>
      <c r="N119" s="3"/>
      <c r="O119" s="3"/>
      <c r="P119" s="3"/>
    </row>
  </sheetData>
  <mergeCells count="4">
    <mergeCell ref="A1:P1"/>
    <mergeCell ref="A45:I45"/>
    <mergeCell ref="A7:L7"/>
    <mergeCell ref="M7:P7"/>
  </mergeCells>
  <pageMargins left="0.57999999999999996" right="0.23622047244094491" top="0.31496062992125984" bottom="0.23622047244094491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GCSE (New)</vt:lpstr>
      <vt:lpstr>'GCSE (New)'!Print_Area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 M Holden</dc:creator>
  <cp:lastModifiedBy>Sarah Moriarty</cp:lastModifiedBy>
  <cp:lastPrinted>2021-09-14T13:25:02Z</cp:lastPrinted>
  <dcterms:created xsi:type="dcterms:W3CDTF">2015-09-09T14:46:58Z</dcterms:created>
  <dcterms:modified xsi:type="dcterms:W3CDTF">2023-11-16T13:46:35Z</dcterms:modified>
</cp:coreProperties>
</file>